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РММикро" sheetId="1" r:id="rId1"/>
    <sheet name="Ракет 85" sheetId="2" r:id="rId2"/>
    <sheet name="РМ Мини" sheetId="3" r:id="rId3"/>
    <sheet name="Ракет 120" sheetId="4" r:id="rId4"/>
    <sheet name="РМю" sheetId="6" r:id="rId5"/>
    <sheet name="РМ" sheetId="5" r:id="rId6"/>
  </sheets>
  <calcPr calcId="125725"/>
</workbook>
</file>

<file path=xl/calcChain.xml><?xml version="1.0" encoding="utf-8"?>
<calcChain xmlns="http://schemas.openxmlformats.org/spreadsheetml/2006/main">
  <c r="AB23" i="5"/>
  <c r="AB16"/>
  <c r="AB18"/>
  <c r="AB24"/>
  <c r="AB22"/>
  <c r="AB20"/>
  <c r="AB14"/>
  <c r="AB15"/>
  <c r="AB25"/>
  <c r="AB21"/>
  <c r="AB13"/>
  <c r="AB17"/>
  <c r="AB19"/>
  <c r="AB12"/>
  <c r="AB11"/>
  <c r="AB10"/>
  <c r="AB19" i="6"/>
  <c r="AB16"/>
  <c r="AB14"/>
  <c r="AB18"/>
  <c r="AB15"/>
  <c r="AB13"/>
  <c r="AB11"/>
  <c r="AB17"/>
  <c r="AB12"/>
  <c r="AB10"/>
  <c r="AB14" i="4"/>
  <c r="AB15"/>
  <c r="AB13"/>
  <c r="AB16"/>
  <c r="AB12"/>
  <c r="AB11"/>
  <c r="AB10"/>
  <c r="AB17" i="3"/>
  <c r="AB21"/>
  <c r="AB16"/>
  <c r="AB19"/>
  <c r="AB18"/>
  <c r="AB15"/>
  <c r="AB14"/>
  <c r="AB13"/>
  <c r="AB10"/>
  <c r="AB12"/>
  <c r="AB11"/>
  <c r="AB19" i="2"/>
  <c r="AB11"/>
  <c r="AB16"/>
  <c r="AB17"/>
  <c r="AB14"/>
  <c r="AB15"/>
  <c r="AB13"/>
  <c r="AB12"/>
  <c r="AB10"/>
  <c r="AB12" i="1"/>
  <c r="AB14"/>
  <c r="AB11"/>
  <c r="AB10"/>
  <c r="AB13"/>
</calcChain>
</file>

<file path=xl/sharedStrings.xml><?xml version="1.0" encoding="utf-8"?>
<sst xmlns="http://schemas.openxmlformats.org/spreadsheetml/2006/main" count="704" uniqueCount="148">
  <si>
    <t>МИНИСТЕРСТВО СПОРТА  РОССИЙСКОЙ ФЕДЕРАЦИИ</t>
  </si>
  <si>
    <t>РОССИЙСКАЯ АВТОМОБИЛЬНАЯ ФЕДЕРАЦИЯ</t>
  </si>
  <si>
    <t>КОМИТЕТ КАРТИНГА РАФ</t>
  </si>
  <si>
    <t>Итоги личного зачета</t>
  </si>
  <si>
    <t>СПб, Колпино</t>
  </si>
  <si>
    <t>п№</t>
  </si>
  <si>
    <t>Ст. №</t>
  </si>
  <si>
    <t>Фамилия</t>
  </si>
  <si>
    <t>Имя</t>
  </si>
  <si>
    <t>Город</t>
  </si>
  <si>
    <t>Двигатель</t>
  </si>
  <si>
    <t>Шины</t>
  </si>
  <si>
    <t>Всего очков</t>
  </si>
  <si>
    <t>1 финал</t>
  </si>
  <si>
    <t>2 финал</t>
  </si>
  <si>
    <t>м</t>
  </si>
  <si>
    <t>о</t>
  </si>
  <si>
    <t>Лужин</t>
  </si>
  <si>
    <t>Алексей</t>
  </si>
  <si>
    <t>Санкт-Петербург</t>
  </si>
  <si>
    <t>Vega</t>
  </si>
  <si>
    <t>Александр</t>
  </si>
  <si>
    <t>Игорь</t>
  </si>
  <si>
    <t>Михаил</t>
  </si>
  <si>
    <t>Павел</t>
  </si>
  <si>
    <t>Калинин</t>
  </si>
  <si>
    <t>Сергей</t>
  </si>
  <si>
    <t>Артем</t>
  </si>
  <si>
    <t>Александров</t>
  </si>
  <si>
    <t>Никита</t>
  </si>
  <si>
    <t>Захар</t>
  </si>
  <si>
    <t>Сергеев</t>
  </si>
  <si>
    <t>Андрей</t>
  </si>
  <si>
    <t>Даниил</t>
  </si>
  <si>
    <t>Иван</t>
  </si>
  <si>
    <t>Кириллова</t>
  </si>
  <si>
    <t>Екатерина</t>
  </si>
  <si>
    <t>Кирилл</t>
  </si>
  <si>
    <t>нк</t>
  </si>
  <si>
    <t>Никифоров</t>
  </si>
  <si>
    <t>Иванов</t>
  </si>
  <si>
    <t>Виктор</t>
  </si>
  <si>
    <t>Костюков</t>
  </si>
  <si>
    <t>Руководитель гонки – Ларинин Илья, г. Петрозаводск, аккр. I кат. № 150310;</t>
  </si>
  <si>
    <t>Спортивный комиссар – Лежнева Мария, г. Санкт-Петербург, аккр. ВК № 150259;</t>
  </si>
  <si>
    <t>Главный секретарь – Качнова Юлия, г. Санкт-Петербург, аккр. II кат.№ 153401 ;</t>
  </si>
  <si>
    <t>Председатель КСК– Лежнев Алексей, г. Санкт-Петербург, аккр. I кат. №;150257;</t>
  </si>
  <si>
    <t>Спортивный комиссар – Ерохин Дмитрий, г.Москва, аккр. II кат. № 152060;</t>
  </si>
  <si>
    <t>Всеволожск. ЛО</t>
  </si>
  <si>
    <t xml:space="preserve">1 этап 31.05.2015 </t>
  </si>
  <si>
    <t>класс РМ МИКРО</t>
  </si>
  <si>
    <t>Открытый кубок СПБ ГБУ СОК "ИЖОРЕЦ"</t>
  </si>
  <si>
    <t>Бобров</t>
  </si>
  <si>
    <t>Илья</t>
  </si>
  <si>
    <t>Дядькин</t>
  </si>
  <si>
    <t>Кузнецова</t>
  </si>
  <si>
    <t>Арина</t>
  </si>
  <si>
    <t>Rotax</t>
  </si>
  <si>
    <t>Mogo</t>
  </si>
  <si>
    <t>Итог</t>
  </si>
  <si>
    <t>класс  Ракет 85</t>
  </si>
  <si>
    <t>Ракет</t>
  </si>
  <si>
    <t>Ермаков</t>
  </si>
  <si>
    <t>Бриль</t>
  </si>
  <si>
    <t>Федор</t>
  </si>
  <si>
    <t>Русаков</t>
  </si>
  <si>
    <t>Боданов</t>
  </si>
  <si>
    <t>Гисин</t>
  </si>
  <si>
    <t>Блескин</t>
  </si>
  <si>
    <t>Замурко</t>
  </si>
  <si>
    <t>Тосно</t>
  </si>
  <si>
    <t>класс РМ Мини</t>
  </si>
  <si>
    <t>Колпаков</t>
  </si>
  <si>
    <t>Станислав</t>
  </si>
  <si>
    <t>Семенов</t>
  </si>
  <si>
    <t>Ротакс</t>
  </si>
  <si>
    <t xml:space="preserve">Зюрюкин </t>
  </si>
  <si>
    <t>Марк</t>
  </si>
  <si>
    <t xml:space="preserve">Струченков </t>
  </si>
  <si>
    <t>Терентьев</t>
  </si>
  <si>
    <t>Егор</t>
  </si>
  <si>
    <t>Иванкин</t>
  </si>
  <si>
    <t>Максим</t>
  </si>
  <si>
    <t>Пахомов</t>
  </si>
  <si>
    <t>Соболев</t>
  </si>
  <si>
    <t>Николай</t>
  </si>
  <si>
    <t>Лукин</t>
  </si>
  <si>
    <t>Копысов</t>
  </si>
  <si>
    <t>класс Ракет 120</t>
  </si>
  <si>
    <t>Васильев</t>
  </si>
  <si>
    <t>Торутев</t>
  </si>
  <si>
    <t>Гаспарян</t>
  </si>
  <si>
    <t>Кузнецов</t>
  </si>
  <si>
    <t>Данила</t>
  </si>
  <si>
    <t>п. Рахья</t>
  </si>
  <si>
    <t>Всеволожск</t>
  </si>
  <si>
    <t>класс Ротакс Макс Юниор</t>
  </si>
  <si>
    <t>Кухоткин</t>
  </si>
  <si>
    <t>Корольков</t>
  </si>
  <si>
    <t>Лесонен</t>
  </si>
  <si>
    <t>Матвей</t>
  </si>
  <si>
    <t>Львов</t>
  </si>
  <si>
    <t>Косарев</t>
  </si>
  <si>
    <t>Константин</t>
  </si>
  <si>
    <t>Маловцев</t>
  </si>
  <si>
    <t>Череповец</t>
  </si>
  <si>
    <t>класс Ротакс Макс</t>
  </si>
  <si>
    <t>Тихвин</t>
  </si>
  <si>
    <t>Гаврилов</t>
  </si>
  <si>
    <t>Клим</t>
  </si>
  <si>
    <t>Золина</t>
  </si>
  <si>
    <t>Евгения</t>
  </si>
  <si>
    <t>Далецкий</t>
  </si>
  <si>
    <t>Дубков</t>
  </si>
  <si>
    <t>Смирнов</t>
  </si>
  <si>
    <t>Вадим</t>
  </si>
  <si>
    <t>Шендриков</t>
  </si>
  <si>
    <t>Никитин</t>
  </si>
  <si>
    <t>Золотарь</t>
  </si>
  <si>
    <t xml:space="preserve">2 этап 28.06.2015 </t>
  </si>
  <si>
    <t xml:space="preserve">3 этап 25.07.2015 </t>
  </si>
  <si>
    <t>4 этап 29.08.2015</t>
  </si>
  <si>
    <t xml:space="preserve">5 этап 6.09.2015 </t>
  </si>
  <si>
    <t>Фиофанова</t>
  </si>
  <si>
    <t>Полина</t>
  </si>
  <si>
    <t>Коробков</t>
  </si>
  <si>
    <t>Леонид</t>
  </si>
  <si>
    <t>Осипенко</t>
  </si>
  <si>
    <t>Кухарь</t>
  </si>
  <si>
    <t>Данил</t>
  </si>
  <si>
    <t>Рыжкин</t>
  </si>
  <si>
    <t>Петров</t>
  </si>
  <si>
    <t>Павлов</t>
  </si>
  <si>
    <t>Артеменко</t>
  </si>
  <si>
    <t>Наталья</t>
  </si>
  <si>
    <t>Черкас</t>
  </si>
  <si>
    <t>Анастасия</t>
  </si>
  <si>
    <t>Ребров</t>
  </si>
  <si>
    <t>Зюрюкин</t>
  </si>
  <si>
    <t>Бачурин</t>
  </si>
  <si>
    <t>Семен</t>
  </si>
  <si>
    <t>Гурьев</t>
  </si>
  <si>
    <t>Бердников</t>
  </si>
  <si>
    <t>Сланцы</t>
  </si>
  <si>
    <t>Трешин</t>
  </si>
  <si>
    <t>Османов</t>
  </si>
  <si>
    <t>Анвар</t>
  </si>
  <si>
    <t>Касаткина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</si>
</sst>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7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6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" fillId="0" borderId="3" xfId="0" applyFont="1" applyBorder="1"/>
    <xf numFmtId="0" fontId="9" fillId="0" borderId="3" xfId="0" applyFont="1" applyBorder="1" applyAlignment="1">
      <alignment vertical="center"/>
    </xf>
    <xf numFmtId="49" fontId="11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111703</xdr:colOff>
      <xdr:row>0</xdr:row>
      <xdr:rowOff>106506</xdr:rowOff>
    </xdr:from>
    <xdr:to>
      <xdr:col>15</xdr:col>
      <xdr:colOff>57151</xdr:colOff>
      <xdr:row>2</xdr:row>
      <xdr:rowOff>91614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9528" y="106506"/>
          <a:ext cx="440748" cy="423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10</xdr:col>
      <xdr:colOff>190500</xdr:colOff>
      <xdr:row>2</xdr:row>
      <xdr:rowOff>79353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453735" cy="42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115167</xdr:colOff>
      <xdr:row>0</xdr:row>
      <xdr:rowOff>51088</xdr:rowOff>
    </xdr:from>
    <xdr:to>
      <xdr:col>12</xdr:col>
      <xdr:colOff>209907</xdr:colOff>
      <xdr:row>3</xdr:row>
      <xdr:rowOff>88109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7692" y="51088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257175</xdr:colOff>
      <xdr:row>2</xdr:row>
      <xdr:rowOff>189309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23875" cy="589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25978</xdr:colOff>
      <xdr:row>0</xdr:row>
      <xdr:rowOff>96981</xdr:rowOff>
    </xdr:from>
    <xdr:to>
      <xdr:col>14</xdr:col>
      <xdr:colOff>152401</xdr:colOff>
      <xdr:row>2</xdr:row>
      <xdr:rowOff>45501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3803" y="96981"/>
          <a:ext cx="402648" cy="38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10</xdr:col>
      <xdr:colOff>114300</xdr:colOff>
      <xdr:row>2</xdr:row>
      <xdr:rowOff>79353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453735" cy="42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96117</xdr:colOff>
      <xdr:row>0</xdr:row>
      <xdr:rowOff>60613</xdr:rowOff>
    </xdr:from>
    <xdr:to>
      <xdr:col>12</xdr:col>
      <xdr:colOff>190857</xdr:colOff>
      <xdr:row>3</xdr:row>
      <xdr:rowOff>97634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8642" y="60613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76201</xdr:rowOff>
    </xdr:from>
    <xdr:to>
      <xdr:col>1</xdr:col>
      <xdr:colOff>314325</xdr:colOff>
      <xdr:row>2</xdr:row>
      <xdr:rowOff>152401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76201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121227</xdr:colOff>
      <xdr:row>0</xdr:row>
      <xdr:rowOff>96980</xdr:rowOff>
    </xdr:from>
    <xdr:to>
      <xdr:col>15</xdr:col>
      <xdr:colOff>70462</xdr:colOff>
      <xdr:row>2</xdr:row>
      <xdr:rowOff>85725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9052" y="96980"/>
          <a:ext cx="444535" cy="426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10</xdr:col>
      <xdr:colOff>190500</xdr:colOff>
      <xdr:row>2</xdr:row>
      <xdr:rowOff>79353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453735" cy="42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115167</xdr:colOff>
      <xdr:row>0</xdr:row>
      <xdr:rowOff>51088</xdr:rowOff>
    </xdr:from>
    <xdr:to>
      <xdr:col>12</xdr:col>
      <xdr:colOff>209907</xdr:colOff>
      <xdr:row>3</xdr:row>
      <xdr:rowOff>88109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77692" y="51088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285750</xdr:colOff>
      <xdr:row>2</xdr:row>
      <xdr:rowOff>194072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485775" cy="546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216477</xdr:colOff>
      <xdr:row>0</xdr:row>
      <xdr:rowOff>144606</xdr:rowOff>
    </xdr:from>
    <xdr:to>
      <xdr:col>15</xdr:col>
      <xdr:colOff>155794</xdr:colOff>
      <xdr:row>2</xdr:row>
      <xdr:rowOff>123826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4302" y="144606"/>
          <a:ext cx="434617" cy="417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11</xdr:col>
      <xdr:colOff>0</xdr:colOff>
      <xdr:row>2</xdr:row>
      <xdr:rowOff>132483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510885" cy="47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200892</xdr:colOff>
      <xdr:row>0</xdr:row>
      <xdr:rowOff>60613</xdr:rowOff>
    </xdr:from>
    <xdr:to>
      <xdr:col>13</xdr:col>
      <xdr:colOff>47982</xdr:colOff>
      <xdr:row>3</xdr:row>
      <xdr:rowOff>97634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3417" y="60613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247650</xdr:colOff>
      <xdr:row>2</xdr:row>
      <xdr:rowOff>161925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187902</xdr:colOff>
      <xdr:row>0</xdr:row>
      <xdr:rowOff>68405</xdr:rowOff>
    </xdr:from>
    <xdr:to>
      <xdr:col>15</xdr:col>
      <xdr:colOff>123825</xdr:colOff>
      <xdr:row>2</xdr:row>
      <xdr:rowOff>44366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31452" y="68405"/>
          <a:ext cx="431223" cy="414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232066</xdr:colOff>
      <xdr:row>0</xdr:row>
      <xdr:rowOff>95689</xdr:rowOff>
    </xdr:from>
    <xdr:to>
      <xdr:col>10</xdr:col>
      <xdr:colOff>180976</xdr:colOff>
      <xdr:row>2</xdr:row>
      <xdr:rowOff>70499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7366" y="95689"/>
          <a:ext cx="444210" cy="41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143742</xdr:colOff>
      <xdr:row>0</xdr:row>
      <xdr:rowOff>41563</xdr:rowOff>
    </xdr:from>
    <xdr:to>
      <xdr:col>12</xdr:col>
      <xdr:colOff>238482</xdr:colOff>
      <xdr:row>3</xdr:row>
      <xdr:rowOff>78584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91992" y="41563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268817</xdr:colOff>
      <xdr:row>2</xdr:row>
      <xdr:rowOff>190973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497417" cy="562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34444</xdr:colOff>
      <xdr:row>0</xdr:row>
      <xdr:rowOff>84281</xdr:rowOff>
    </xdr:from>
    <xdr:to>
      <xdr:col>15</xdr:col>
      <xdr:colOff>169334</xdr:colOff>
      <xdr:row>2</xdr:row>
      <xdr:rowOff>4046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19861" y="84281"/>
          <a:ext cx="378306" cy="364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232066</xdr:colOff>
      <xdr:row>0</xdr:row>
      <xdr:rowOff>95688</xdr:rowOff>
    </xdr:from>
    <xdr:to>
      <xdr:col>10</xdr:col>
      <xdr:colOff>127001</xdr:colOff>
      <xdr:row>2</xdr:row>
      <xdr:rowOff>20013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6983" y="95688"/>
          <a:ext cx="381768" cy="36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222059</xdr:colOff>
      <xdr:row>0</xdr:row>
      <xdr:rowOff>75429</xdr:rowOff>
    </xdr:from>
    <xdr:to>
      <xdr:col>13</xdr:col>
      <xdr:colOff>95250</xdr:colOff>
      <xdr:row>3</xdr:row>
      <xdr:rowOff>112450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7226" y="75429"/>
          <a:ext cx="360024" cy="703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243416</xdr:colOff>
      <xdr:row>0</xdr:row>
      <xdr:rowOff>63500</xdr:rowOff>
    </xdr:from>
    <xdr:to>
      <xdr:col>2</xdr:col>
      <xdr:colOff>63500</xdr:colOff>
      <xdr:row>2</xdr:row>
      <xdr:rowOff>181448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416" y="63500"/>
          <a:ext cx="497417" cy="562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selection activeCell="W14" sqref="H12:W14"/>
    </sheetView>
  </sheetViews>
  <sheetFormatPr defaultColWidth="11.5703125" defaultRowHeight="12.75"/>
  <cols>
    <col min="1" max="1" width="5" style="11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1" customWidth="1"/>
    <col min="7" max="7" width="6" style="11" customWidth="1"/>
    <col min="8" max="8" width="5.5703125" style="11" customWidth="1"/>
    <col min="9" max="27" width="3.7109375" style="3" customWidth="1"/>
    <col min="28" max="28" width="6.140625" style="3" customWidth="1"/>
    <col min="29" max="29" width="11.28515625" style="3" customWidth="1"/>
    <col min="30" max="31" width="3.7109375" style="3" customWidth="1"/>
    <col min="32" max="32" width="6.140625" style="3" customWidth="1"/>
    <col min="33" max="33" width="10.85546875" style="3" customWidth="1"/>
    <col min="3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9" ht="17.25" customHeight="1">
      <c r="A1" s="1"/>
      <c r="B1" s="2"/>
      <c r="C1" s="33" t="s">
        <v>0</v>
      </c>
      <c r="D1" s="33"/>
      <c r="E1" s="33"/>
      <c r="F1" s="33"/>
      <c r="G1" s="33"/>
      <c r="H1" s="33"/>
    </row>
    <row r="2" spans="1:29" ht="17.25" customHeight="1">
      <c r="A2" s="1"/>
      <c r="B2" s="2"/>
      <c r="C2" s="33" t="s">
        <v>1</v>
      </c>
      <c r="D2" s="33"/>
      <c r="E2" s="33"/>
      <c r="F2" s="33"/>
      <c r="G2" s="33"/>
      <c r="H2" s="33"/>
    </row>
    <row r="3" spans="1:29" ht="17.25" customHeight="1">
      <c r="A3" s="1"/>
      <c r="B3" s="2"/>
      <c r="C3" s="33" t="s">
        <v>2</v>
      </c>
      <c r="D3" s="33"/>
      <c r="E3" s="33"/>
      <c r="F3" s="33"/>
      <c r="G3" s="33"/>
      <c r="H3" s="33"/>
    </row>
    <row r="4" spans="1:29" ht="20.25" customHeight="1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23.1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9" ht="23.1" customHeight="1">
      <c r="A6" s="26" t="s">
        <v>50</v>
      </c>
      <c r="B6" s="26"/>
      <c r="C6" s="26"/>
      <c r="D6" s="26"/>
      <c r="E6" s="26"/>
      <c r="F6" s="4"/>
      <c r="G6" s="4"/>
      <c r="H6" s="4"/>
      <c r="Q6" s="27" t="s">
        <v>4</v>
      </c>
      <c r="R6" s="27"/>
      <c r="S6" s="27"/>
      <c r="T6" s="27"/>
      <c r="U6" s="27"/>
    </row>
    <row r="7" spans="1:29" s="5" customFormat="1" ht="23.25" customHeight="1">
      <c r="A7" s="28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29" t="s">
        <v>10</v>
      </c>
      <c r="G7" s="29" t="s">
        <v>11</v>
      </c>
      <c r="H7" s="32" t="s">
        <v>49</v>
      </c>
      <c r="I7" s="32"/>
      <c r="J7" s="32"/>
      <c r="K7" s="32"/>
      <c r="L7" s="32" t="s">
        <v>119</v>
      </c>
      <c r="M7" s="32"/>
      <c r="N7" s="32"/>
      <c r="O7" s="32"/>
      <c r="P7" s="32" t="s">
        <v>120</v>
      </c>
      <c r="Q7" s="32"/>
      <c r="R7" s="32"/>
      <c r="S7" s="32"/>
      <c r="T7" s="32" t="s">
        <v>121</v>
      </c>
      <c r="U7" s="32"/>
      <c r="V7" s="32"/>
      <c r="W7" s="32"/>
      <c r="X7" s="32" t="s">
        <v>122</v>
      </c>
      <c r="Y7" s="32"/>
      <c r="Z7" s="32"/>
      <c r="AA7" s="32"/>
      <c r="AB7" s="38" t="s">
        <v>12</v>
      </c>
      <c r="AC7" s="39" t="s">
        <v>59</v>
      </c>
    </row>
    <row r="8" spans="1:29" s="5" customFormat="1" ht="15.75" customHeight="1">
      <c r="A8" s="28"/>
      <c r="B8" s="28"/>
      <c r="C8" s="28"/>
      <c r="D8" s="28"/>
      <c r="E8" s="30"/>
      <c r="F8" s="30"/>
      <c r="G8" s="30"/>
      <c r="H8" s="36" t="s">
        <v>13</v>
      </c>
      <c r="I8" s="36"/>
      <c r="J8" s="36" t="s">
        <v>14</v>
      </c>
      <c r="K8" s="36"/>
      <c r="L8" s="36" t="s">
        <v>13</v>
      </c>
      <c r="M8" s="36"/>
      <c r="N8" s="36" t="s">
        <v>14</v>
      </c>
      <c r="O8" s="36"/>
      <c r="P8" s="36" t="s">
        <v>13</v>
      </c>
      <c r="Q8" s="36"/>
      <c r="R8" s="36" t="s">
        <v>14</v>
      </c>
      <c r="S8" s="36"/>
      <c r="T8" s="36" t="s">
        <v>13</v>
      </c>
      <c r="U8" s="36"/>
      <c r="V8" s="36" t="s">
        <v>14</v>
      </c>
      <c r="W8" s="36"/>
      <c r="X8" s="36" t="s">
        <v>13</v>
      </c>
      <c r="Y8" s="36"/>
      <c r="Z8" s="36" t="s">
        <v>14</v>
      </c>
      <c r="AA8" s="36"/>
      <c r="AB8" s="38"/>
      <c r="AC8" s="39"/>
    </row>
    <row r="9" spans="1:29" s="5" customFormat="1" ht="18" customHeight="1">
      <c r="A9" s="28"/>
      <c r="B9" s="28"/>
      <c r="C9" s="28"/>
      <c r="D9" s="28"/>
      <c r="E9" s="31"/>
      <c r="F9" s="31"/>
      <c r="G9" s="31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  <c r="N9" s="6" t="s">
        <v>15</v>
      </c>
      <c r="O9" s="6" t="s">
        <v>16</v>
      </c>
      <c r="P9" s="6" t="s">
        <v>15</v>
      </c>
      <c r="Q9" s="6" t="s">
        <v>16</v>
      </c>
      <c r="R9" s="6" t="s">
        <v>15</v>
      </c>
      <c r="S9" s="6" t="s">
        <v>16</v>
      </c>
      <c r="T9" s="6" t="s">
        <v>15</v>
      </c>
      <c r="U9" s="6" t="s">
        <v>16</v>
      </c>
      <c r="V9" s="6" t="s">
        <v>15</v>
      </c>
      <c r="W9" s="6" t="s">
        <v>16</v>
      </c>
      <c r="X9" s="6" t="s">
        <v>15</v>
      </c>
      <c r="Y9" s="6" t="s">
        <v>16</v>
      </c>
      <c r="Z9" s="6" t="s">
        <v>15</v>
      </c>
      <c r="AA9" s="6" t="s">
        <v>16</v>
      </c>
      <c r="AB9" s="38"/>
      <c r="AC9" s="39"/>
    </row>
    <row r="10" spans="1:29" s="5" customFormat="1" ht="18" customHeight="1">
      <c r="A10" s="7">
        <v>1</v>
      </c>
      <c r="B10" s="8">
        <v>7</v>
      </c>
      <c r="C10" s="9" t="s">
        <v>39</v>
      </c>
      <c r="D10" s="9" t="s">
        <v>37</v>
      </c>
      <c r="E10" s="9" t="s">
        <v>19</v>
      </c>
      <c r="F10" s="10" t="s">
        <v>57</v>
      </c>
      <c r="G10" s="10" t="s">
        <v>58</v>
      </c>
      <c r="H10" s="6">
        <v>1</v>
      </c>
      <c r="I10" s="6">
        <v>40</v>
      </c>
      <c r="J10" s="6">
        <v>1</v>
      </c>
      <c r="K10" s="6">
        <v>40</v>
      </c>
      <c r="L10" s="6">
        <v>1</v>
      </c>
      <c r="M10" s="6">
        <v>0</v>
      </c>
      <c r="N10" s="6">
        <v>1</v>
      </c>
      <c r="O10" s="12">
        <v>0</v>
      </c>
      <c r="P10" s="12">
        <v>2</v>
      </c>
      <c r="Q10" s="12">
        <v>1</v>
      </c>
      <c r="R10" s="12">
        <v>1</v>
      </c>
      <c r="S10" s="12">
        <v>20</v>
      </c>
      <c r="T10" s="6"/>
      <c r="U10" s="6"/>
      <c r="V10" s="6"/>
      <c r="W10" s="6"/>
      <c r="X10" s="12">
        <v>1</v>
      </c>
      <c r="Y10" s="6">
        <v>40</v>
      </c>
      <c r="Z10" s="6">
        <v>1</v>
      </c>
      <c r="AA10" s="6">
        <v>40</v>
      </c>
      <c r="AB10" s="24">
        <f>I10+K10+M10+O10+Q10+S10+Y10+AA10</f>
        <v>181</v>
      </c>
      <c r="AC10" s="22">
        <v>1</v>
      </c>
    </row>
    <row r="11" spans="1:29" s="5" customFormat="1" ht="18" customHeight="1">
      <c r="A11" s="7">
        <v>2</v>
      </c>
      <c r="B11" s="8">
        <v>18</v>
      </c>
      <c r="C11" s="9" t="s">
        <v>54</v>
      </c>
      <c r="D11" s="9" t="s">
        <v>24</v>
      </c>
      <c r="E11" s="9" t="s">
        <v>19</v>
      </c>
      <c r="F11" s="10" t="s">
        <v>57</v>
      </c>
      <c r="G11" s="10" t="s">
        <v>58</v>
      </c>
      <c r="H11" s="6">
        <v>3</v>
      </c>
      <c r="I11" s="6">
        <v>11</v>
      </c>
      <c r="J11" s="6">
        <v>2</v>
      </c>
      <c r="K11" s="6">
        <v>24</v>
      </c>
      <c r="L11" s="6"/>
      <c r="M11" s="6"/>
      <c r="N11" s="6"/>
      <c r="O11" s="12"/>
      <c r="P11" s="12">
        <v>1</v>
      </c>
      <c r="Q11" s="12">
        <v>20</v>
      </c>
      <c r="R11" s="12">
        <v>2</v>
      </c>
      <c r="S11" s="12">
        <v>1</v>
      </c>
      <c r="T11" s="6">
        <v>1</v>
      </c>
      <c r="U11" s="6">
        <v>40</v>
      </c>
      <c r="V11" s="6">
        <v>1</v>
      </c>
      <c r="W11" s="6">
        <v>40</v>
      </c>
      <c r="X11" s="12"/>
      <c r="Y11" s="6"/>
      <c r="Z11" s="6"/>
      <c r="AA11" s="6"/>
      <c r="AB11" s="24">
        <f>I11+K11+Q11+S11+U11+W11</f>
        <v>136</v>
      </c>
      <c r="AC11" s="22">
        <v>2</v>
      </c>
    </row>
    <row r="12" spans="1:29" s="5" customFormat="1" ht="18" customHeight="1">
      <c r="A12" s="7">
        <v>3</v>
      </c>
      <c r="B12" s="8">
        <v>58</v>
      </c>
      <c r="C12" s="9" t="s">
        <v>55</v>
      </c>
      <c r="D12" s="9" t="s">
        <v>56</v>
      </c>
      <c r="E12" s="9" t="s">
        <v>19</v>
      </c>
      <c r="F12" s="10" t="s">
        <v>57</v>
      </c>
      <c r="G12" s="10" t="s">
        <v>58</v>
      </c>
      <c r="H12" s="12" t="s">
        <v>38</v>
      </c>
      <c r="I12" s="12">
        <v>0</v>
      </c>
      <c r="J12" s="12">
        <v>3</v>
      </c>
      <c r="K12" s="12">
        <v>11</v>
      </c>
      <c r="L12" s="12"/>
      <c r="M12" s="12"/>
      <c r="N12" s="12"/>
      <c r="O12" s="12"/>
      <c r="P12" s="12"/>
      <c r="Q12" s="12"/>
      <c r="R12" s="12"/>
      <c r="S12" s="12"/>
      <c r="T12" s="12">
        <v>2</v>
      </c>
      <c r="U12" s="12">
        <v>24</v>
      </c>
      <c r="V12" s="12">
        <v>2</v>
      </c>
      <c r="W12" s="12">
        <v>24</v>
      </c>
      <c r="X12" s="12">
        <v>2</v>
      </c>
      <c r="Y12" s="6">
        <v>24</v>
      </c>
      <c r="Z12" s="6">
        <v>2</v>
      </c>
      <c r="AA12" s="6">
        <v>24</v>
      </c>
      <c r="AB12" s="24">
        <f>K12+U12+W12+Y12+AA12</f>
        <v>107</v>
      </c>
      <c r="AC12" s="22">
        <v>3</v>
      </c>
    </row>
    <row r="13" spans="1:29" s="5" customFormat="1" ht="18" customHeight="1">
      <c r="A13" s="7">
        <v>4</v>
      </c>
      <c r="B13" s="8">
        <v>5</v>
      </c>
      <c r="C13" s="9" t="s">
        <v>52</v>
      </c>
      <c r="D13" s="9" t="s">
        <v>53</v>
      </c>
      <c r="E13" s="9" t="s">
        <v>19</v>
      </c>
      <c r="F13" s="10" t="s">
        <v>57</v>
      </c>
      <c r="G13" s="10" t="s">
        <v>58</v>
      </c>
      <c r="H13" s="12">
        <v>2</v>
      </c>
      <c r="I13" s="12">
        <v>24</v>
      </c>
      <c r="J13" s="12" t="s">
        <v>38</v>
      </c>
      <c r="K13" s="12">
        <v>0</v>
      </c>
      <c r="L13" s="12"/>
      <c r="M13" s="12"/>
      <c r="N13" s="12"/>
      <c r="O13" s="12"/>
      <c r="P13" s="12"/>
      <c r="Q13" s="12"/>
      <c r="R13" s="12"/>
      <c r="S13" s="12"/>
      <c r="T13" s="12">
        <v>3</v>
      </c>
      <c r="U13" s="12">
        <v>11</v>
      </c>
      <c r="V13" s="12" t="s">
        <v>38</v>
      </c>
      <c r="W13" s="12">
        <v>0</v>
      </c>
      <c r="X13" s="12">
        <v>4</v>
      </c>
      <c r="Y13" s="6">
        <v>1</v>
      </c>
      <c r="Z13" s="12">
        <v>4</v>
      </c>
      <c r="AA13" s="12">
        <v>1</v>
      </c>
      <c r="AB13" s="24">
        <f>I13+U13+Y13+AA13</f>
        <v>37</v>
      </c>
      <c r="AC13" s="22">
        <v>4</v>
      </c>
    </row>
    <row r="14" spans="1:29" ht="19.5" customHeight="1">
      <c r="A14" s="7">
        <v>5</v>
      </c>
      <c r="B14" s="8">
        <v>25</v>
      </c>
      <c r="C14" s="9" t="s">
        <v>40</v>
      </c>
      <c r="D14" s="9" t="s">
        <v>41</v>
      </c>
      <c r="E14" s="9" t="s">
        <v>19</v>
      </c>
      <c r="F14" s="10" t="s">
        <v>57</v>
      </c>
      <c r="G14" s="10" t="s">
        <v>58</v>
      </c>
      <c r="H14" s="12" t="s">
        <v>38</v>
      </c>
      <c r="I14" s="12">
        <v>0</v>
      </c>
      <c r="J14" s="12" t="s">
        <v>38</v>
      </c>
      <c r="K14" s="12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v>3</v>
      </c>
      <c r="Y14" s="6">
        <v>11</v>
      </c>
      <c r="Z14" s="6">
        <v>3</v>
      </c>
      <c r="AA14" s="6">
        <v>11</v>
      </c>
      <c r="AB14" s="24">
        <f>Y14+AA14</f>
        <v>22</v>
      </c>
      <c r="AC14" s="22">
        <v>5</v>
      </c>
    </row>
    <row r="15" spans="1:29" ht="18" customHeight="1">
      <c r="A15" s="6">
        <v>6</v>
      </c>
      <c r="B15" s="6">
        <v>5</v>
      </c>
      <c r="C15" s="16" t="s">
        <v>141</v>
      </c>
      <c r="D15" s="16" t="s">
        <v>24</v>
      </c>
      <c r="E15" s="16" t="s">
        <v>105</v>
      </c>
      <c r="F15" s="6" t="s">
        <v>57</v>
      </c>
      <c r="G15" s="6" t="s">
        <v>58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4</v>
      </c>
      <c r="U15" s="6">
        <v>1</v>
      </c>
      <c r="V15" s="6">
        <v>3</v>
      </c>
      <c r="W15" s="6">
        <v>11</v>
      </c>
      <c r="X15" s="6"/>
      <c r="Y15" s="6"/>
      <c r="Z15" s="6"/>
      <c r="AA15" s="6"/>
      <c r="AB15" s="24">
        <v>12</v>
      </c>
      <c r="AC15" s="22">
        <v>6</v>
      </c>
    </row>
    <row r="17" spans="1:15">
      <c r="A17" s="37" t="s">
        <v>43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>
      <c r="A18" s="37" t="s">
        <v>46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>
      <c r="A19" s="37" t="s">
        <v>47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>
      <c r="A20" s="37" t="s">
        <v>44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>
      <c r="A21" s="37" t="s">
        <v>45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</sheetData>
  <sortState ref="B24:V28">
    <sortCondition descending="1" ref="Q10"/>
  </sortState>
  <mergeCells count="36">
    <mergeCell ref="AB7:AB9"/>
    <mergeCell ref="AC7:AC9"/>
    <mergeCell ref="X7:AA7"/>
    <mergeCell ref="P8:Q8"/>
    <mergeCell ref="R8:S8"/>
    <mergeCell ref="T8:U8"/>
    <mergeCell ref="V8:W8"/>
    <mergeCell ref="X8:Y8"/>
    <mergeCell ref="Z8:AA8"/>
    <mergeCell ref="P7:S7"/>
    <mergeCell ref="T7:W7"/>
    <mergeCell ref="A17:O17"/>
    <mergeCell ref="A18:O18"/>
    <mergeCell ref="A19:O19"/>
    <mergeCell ref="A20:O20"/>
    <mergeCell ref="A21:O21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F7:F9"/>
    <mergeCell ref="G7:G9"/>
    <mergeCell ref="H7:K7"/>
    <mergeCell ref="L7:O7"/>
    <mergeCell ref="H8:I8"/>
    <mergeCell ref="J8:K8"/>
    <mergeCell ref="L8:M8"/>
    <mergeCell ref="N8:O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7"/>
  <sheetViews>
    <sheetView topLeftCell="A2" workbookViewId="0">
      <selection activeCell="Z21" sqref="H12:Z21"/>
    </sheetView>
  </sheetViews>
  <sheetFormatPr defaultColWidth="11.5703125" defaultRowHeight="12.75"/>
  <cols>
    <col min="1" max="1" width="5" style="11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1" customWidth="1"/>
    <col min="7" max="7" width="6" style="11" customWidth="1"/>
    <col min="8" max="8" width="4.5703125" style="11" customWidth="1"/>
    <col min="9" max="10" width="4.28515625" style="3" customWidth="1"/>
    <col min="11" max="19" width="4.140625" style="3" customWidth="1"/>
    <col min="20" max="27" width="3.7109375" style="3" customWidth="1"/>
    <col min="28" max="28" width="6.28515625" style="3" customWidth="1"/>
    <col min="29" max="29" width="11.140625" style="3" customWidth="1"/>
    <col min="30" max="31" width="3.7109375" style="3" customWidth="1"/>
    <col min="32" max="32" width="6.140625" style="3" customWidth="1"/>
    <col min="33" max="33" width="10.85546875" style="3" customWidth="1"/>
    <col min="3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9" ht="17.25" customHeight="1">
      <c r="A1" s="1"/>
      <c r="B1" s="2"/>
      <c r="C1" s="33" t="s">
        <v>0</v>
      </c>
      <c r="D1" s="33"/>
      <c r="E1" s="33"/>
      <c r="F1" s="33"/>
      <c r="G1" s="33"/>
      <c r="H1" s="33"/>
    </row>
    <row r="2" spans="1:29" ht="17.25" customHeight="1">
      <c r="A2" s="1"/>
      <c r="B2" s="2"/>
      <c r="C2" s="33" t="s">
        <v>1</v>
      </c>
      <c r="D2" s="33"/>
      <c r="E2" s="33"/>
      <c r="F2" s="33"/>
      <c r="G2" s="33"/>
      <c r="H2" s="33"/>
    </row>
    <row r="3" spans="1:29" ht="17.25" customHeight="1">
      <c r="A3" s="1"/>
      <c r="B3" s="2"/>
      <c r="C3" s="33" t="s">
        <v>2</v>
      </c>
      <c r="D3" s="33"/>
      <c r="E3" s="33"/>
      <c r="F3" s="33"/>
      <c r="G3" s="33"/>
      <c r="H3" s="33"/>
    </row>
    <row r="4" spans="1:29" ht="20.25" customHeight="1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23.1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9" ht="23.1" customHeight="1">
      <c r="A6" s="26" t="s">
        <v>60</v>
      </c>
      <c r="B6" s="26"/>
      <c r="C6" s="26"/>
      <c r="D6" s="26"/>
      <c r="E6" s="26"/>
      <c r="F6" s="4"/>
      <c r="G6" s="4"/>
      <c r="H6" s="4"/>
      <c r="Q6" s="27" t="s">
        <v>4</v>
      </c>
      <c r="R6" s="27"/>
      <c r="S6" s="27"/>
      <c r="T6" s="27"/>
      <c r="U6" s="27"/>
    </row>
    <row r="7" spans="1:29" s="5" customFormat="1" ht="23.25" customHeight="1">
      <c r="A7" s="28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29" t="s">
        <v>10</v>
      </c>
      <c r="G7" s="29" t="s">
        <v>11</v>
      </c>
      <c r="H7" s="32" t="s">
        <v>49</v>
      </c>
      <c r="I7" s="32"/>
      <c r="J7" s="32"/>
      <c r="K7" s="32"/>
      <c r="L7" s="32" t="s">
        <v>119</v>
      </c>
      <c r="M7" s="32"/>
      <c r="N7" s="32"/>
      <c r="O7" s="32"/>
      <c r="P7" s="32" t="s">
        <v>120</v>
      </c>
      <c r="Q7" s="32"/>
      <c r="R7" s="32"/>
      <c r="S7" s="32"/>
      <c r="T7" s="32" t="s">
        <v>121</v>
      </c>
      <c r="U7" s="32"/>
      <c r="V7" s="32"/>
      <c r="W7" s="32"/>
      <c r="X7" s="32" t="s">
        <v>122</v>
      </c>
      <c r="Y7" s="32"/>
      <c r="Z7" s="32"/>
      <c r="AA7" s="32"/>
      <c r="AB7" s="38" t="s">
        <v>12</v>
      </c>
      <c r="AC7" s="39" t="s">
        <v>59</v>
      </c>
    </row>
    <row r="8" spans="1:29" s="5" customFormat="1" ht="15.75" customHeight="1">
      <c r="A8" s="28"/>
      <c r="B8" s="28"/>
      <c r="C8" s="28"/>
      <c r="D8" s="28"/>
      <c r="E8" s="30"/>
      <c r="F8" s="30"/>
      <c r="G8" s="30"/>
      <c r="H8" s="36" t="s">
        <v>13</v>
      </c>
      <c r="I8" s="36"/>
      <c r="J8" s="36" t="s">
        <v>14</v>
      </c>
      <c r="K8" s="36"/>
      <c r="L8" s="36" t="s">
        <v>13</v>
      </c>
      <c r="M8" s="36"/>
      <c r="N8" s="36" t="s">
        <v>14</v>
      </c>
      <c r="O8" s="36"/>
      <c r="P8" s="36" t="s">
        <v>13</v>
      </c>
      <c r="Q8" s="36"/>
      <c r="R8" s="36" t="s">
        <v>14</v>
      </c>
      <c r="S8" s="36"/>
      <c r="T8" s="36" t="s">
        <v>13</v>
      </c>
      <c r="U8" s="36"/>
      <c r="V8" s="36" t="s">
        <v>14</v>
      </c>
      <c r="W8" s="36"/>
      <c r="X8" s="36" t="s">
        <v>13</v>
      </c>
      <c r="Y8" s="36"/>
      <c r="Z8" s="36" t="s">
        <v>14</v>
      </c>
      <c r="AA8" s="36"/>
      <c r="AB8" s="38"/>
      <c r="AC8" s="39"/>
    </row>
    <row r="9" spans="1:29" s="5" customFormat="1" ht="18" customHeight="1">
      <c r="A9" s="28"/>
      <c r="B9" s="28"/>
      <c r="C9" s="28"/>
      <c r="D9" s="28"/>
      <c r="E9" s="31"/>
      <c r="F9" s="31"/>
      <c r="G9" s="31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  <c r="N9" s="6" t="s">
        <v>15</v>
      </c>
      <c r="O9" s="6" t="s">
        <v>16</v>
      </c>
      <c r="P9" s="6" t="s">
        <v>15</v>
      </c>
      <c r="Q9" s="6" t="s">
        <v>16</v>
      </c>
      <c r="R9" s="6" t="s">
        <v>15</v>
      </c>
      <c r="S9" s="6" t="s">
        <v>16</v>
      </c>
      <c r="T9" s="6" t="s">
        <v>15</v>
      </c>
      <c r="U9" s="6" t="s">
        <v>16</v>
      </c>
      <c r="V9" s="6" t="s">
        <v>15</v>
      </c>
      <c r="W9" s="6" t="s">
        <v>16</v>
      </c>
      <c r="X9" s="6" t="s">
        <v>15</v>
      </c>
      <c r="Y9" s="6" t="s">
        <v>16</v>
      </c>
      <c r="Z9" s="6" t="s">
        <v>15</v>
      </c>
      <c r="AA9" s="6" t="s">
        <v>16</v>
      </c>
      <c r="AB9" s="38"/>
      <c r="AC9" s="39"/>
    </row>
    <row r="10" spans="1:29" s="5" customFormat="1" ht="18" customHeight="1">
      <c r="A10" s="7">
        <v>1</v>
      </c>
      <c r="B10" s="8">
        <v>17</v>
      </c>
      <c r="C10" s="9" t="s">
        <v>62</v>
      </c>
      <c r="D10" s="9" t="s">
        <v>23</v>
      </c>
      <c r="E10" s="9" t="s">
        <v>70</v>
      </c>
      <c r="F10" s="10" t="s">
        <v>61</v>
      </c>
      <c r="G10" s="10" t="s">
        <v>20</v>
      </c>
      <c r="H10" s="12">
        <v>1</v>
      </c>
      <c r="I10" s="12">
        <v>90</v>
      </c>
      <c r="J10" s="12">
        <v>1</v>
      </c>
      <c r="K10" s="12">
        <v>80</v>
      </c>
      <c r="L10" s="12">
        <v>2</v>
      </c>
      <c r="M10" s="12">
        <v>43</v>
      </c>
      <c r="N10" s="12">
        <v>3</v>
      </c>
      <c r="O10" s="12">
        <v>30</v>
      </c>
      <c r="P10" s="12">
        <v>3</v>
      </c>
      <c r="Q10" s="12">
        <v>11</v>
      </c>
      <c r="R10" s="12">
        <v>2</v>
      </c>
      <c r="S10" s="12">
        <v>34</v>
      </c>
      <c r="T10" s="6">
        <v>1</v>
      </c>
      <c r="U10" s="6">
        <v>80</v>
      </c>
      <c r="V10" s="6">
        <v>1</v>
      </c>
      <c r="W10" s="6">
        <v>80</v>
      </c>
      <c r="X10" s="12">
        <v>1</v>
      </c>
      <c r="Y10" s="6">
        <v>80</v>
      </c>
      <c r="Z10" s="12">
        <v>1</v>
      </c>
      <c r="AA10" s="12">
        <v>90</v>
      </c>
      <c r="AB10" s="24">
        <f>I10+K10+M10+O10+Q10+S10+U10+W10+Y10+AA10</f>
        <v>618</v>
      </c>
      <c r="AC10" s="23">
        <v>1</v>
      </c>
    </row>
    <row r="11" spans="1:29" s="5" customFormat="1" ht="18" customHeight="1">
      <c r="A11" s="7">
        <v>2</v>
      </c>
      <c r="B11" s="6">
        <v>94</v>
      </c>
      <c r="C11" s="18" t="s">
        <v>123</v>
      </c>
      <c r="D11" s="18" t="s">
        <v>124</v>
      </c>
      <c r="E11" s="18" t="s">
        <v>19</v>
      </c>
      <c r="F11" s="6" t="s">
        <v>61</v>
      </c>
      <c r="G11" s="6" t="s">
        <v>20</v>
      </c>
      <c r="H11" s="6"/>
      <c r="I11" s="6"/>
      <c r="J11" s="6"/>
      <c r="K11" s="6"/>
      <c r="L11" s="6">
        <v>3</v>
      </c>
      <c r="M11" s="6">
        <v>30</v>
      </c>
      <c r="N11" s="6">
        <v>1</v>
      </c>
      <c r="O11" s="6">
        <v>60</v>
      </c>
      <c r="P11" s="6">
        <v>1</v>
      </c>
      <c r="Q11" s="6">
        <v>40</v>
      </c>
      <c r="R11" s="6">
        <v>1</v>
      </c>
      <c r="S11" s="6">
        <v>50</v>
      </c>
      <c r="T11" s="6">
        <v>2</v>
      </c>
      <c r="U11" s="6">
        <v>62</v>
      </c>
      <c r="V11" s="6">
        <v>2</v>
      </c>
      <c r="W11" s="6">
        <v>62</v>
      </c>
      <c r="X11" s="6">
        <v>2</v>
      </c>
      <c r="Y11" s="6">
        <v>62</v>
      </c>
      <c r="Z11" s="6">
        <v>2</v>
      </c>
      <c r="AA11" s="6">
        <v>72</v>
      </c>
      <c r="AB11" s="24">
        <f>M11+O11+Q11+S11+U11+W11+Y11+AA11</f>
        <v>438</v>
      </c>
      <c r="AC11" s="23">
        <v>2</v>
      </c>
    </row>
    <row r="12" spans="1:29" s="5" customFormat="1" ht="18" customHeight="1">
      <c r="A12" s="7">
        <v>3</v>
      </c>
      <c r="B12" s="8">
        <v>55</v>
      </c>
      <c r="C12" s="9" t="s">
        <v>63</v>
      </c>
      <c r="D12" s="9" t="s">
        <v>64</v>
      </c>
      <c r="E12" s="9" t="s">
        <v>19</v>
      </c>
      <c r="F12" s="10" t="s">
        <v>61</v>
      </c>
      <c r="G12" s="10" t="s">
        <v>20</v>
      </c>
      <c r="H12" s="12">
        <v>2</v>
      </c>
      <c r="I12" s="12">
        <v>72</v>
      </c>
      <c r="J12" s="12">
        <v>2</v>
      </c>
      <c r="K12" s="12">
        <v>62</v>
      </c>
      <c r="L12" s="12">
        <v>1</v>
      </c>
      <c r="M12" s="12">
        <v>60</v>
      </c>
      <c r="N12" s="12">
        <v>4</v>
      </c>
      <c r="O12" s="12">
        <v>19</v>
      </c>
      <c r="P12" s="12">
        <v>2</v>
      </c>
      <c r="Q12" s="12">
        <v>24</v>
      </c>
      <c r="R12" s="12">
        <v>3</v>
      </c>
      <c r="S12" s="12">
        <v>21</v>
      </c>
      <c r="T12" s="12">
        <v>3</v>
      </c>
      <c r="U12" s="12">
        <v>48</v>
      </c>
      <c r="V12" s="12">
        <v>3</v>
      </c>
      <c r="W12" s="12">
        <v>48</v>
      </c>
      <c r="X12" s="12">
        <v>6</v>
      </c>
      <c r="Y12" s="12">
        <v>17</v>
      </c>
      <c r="Z12" s="12">
        <v>5</v>
      </c>
      <c r="AA12" s="6">
        <v>35</v>
      </c>
      <c r="AB12" s="24">
        <f>I12+K12+M12+O12+Q12+S12+U12+W12+Y12+AA12</f>
        <v>406</v>
      </c>
      <c r="AC12" s="23">
        <v>3</v>
      </c>
    </row>
    <row r="13" spans="1:29" s="5" customFormat="1" ht="18" customHeight="1">
      <c r="A13" s="7">
        <v>4</v>
      </c>
      <c r="B13" s="8">
        <v>77</v>
      </c>
      <c r="C13" s="9" t="s">
        <v>65</v>
      </c>
      <c r="D13" s="9" t="s">
        <v>23</v>
      </c>
      <c r="E13" s="9" t="s">
        <v>48</v>
      </c>
      <c r="F13" s="10" t="s">
        <v>61</v>
      </c>
      <c r="G13" s="10" t="s">
        <v>20</v>
      </c>
      <c r="H13" s="12">
        <v>4</v>
      </c>
      <c r="I13" s="12">
        <v>46</v>
      </c>
      <c r="J13" s="12">
        <v>3</v>
      </c>
      <c r="K13" s="12">
        <v>48</v>
      </c>
      <c r="L13" s="12">
        <v>4</v>
      </c>
      <c r="M13" s="12">
        <v>19</v>
      </c>
      <c r="N13" s="12">
        <v>5</v>
      </c>
      <c r="O13" s="12">
        <v>10</v>
      </c>
      <c r="P13" s="12"/>
      <c r="Q13" s="12"/>
      <c r="R13" s="12"/>
      <c r="S13" s="12"/>
      <c r="T13" s="12" t="s">
        <v>38</v>
      </c>
      <c r="U13" s="12">
        <v>0</v>
      </c>
      <c r="V13" s="12">
        <v>4</v>
      </c>
      <c r="W13" s="12">
        <v>37</v>
      </c>
      <c r="X13" s="12">
        <v>5</v>
      </c>
      <c r="Y13" s="12">
        <v>27</v>
      </c>
      <c r="Z13" s="12">
        <v>4</v>
      </c>
      <c r="AA13" s="6">
        <v>46</v>
      </c>
      <c r="AB13" s="24">
        <f>I13+K13+M13+O13+W13+Y13+AA13</f>
        <v>233</v>
      </c>
      <c r="AC13" s="23">
        <v>4</v>
      </c>
    </row>
    <row r="14" spans="1:29" s="5" customFormat="1" ht="18" customHeight="1">
      <c r="A14" s="7">
        <v>5</v>
      </c>
      <c r="B14" s="8">
        <v>19</v>
      </c>
      <c r="C14" s="9" t="s">
        <v>28</v>
      </c>
      <c r="D14" s="9" t="s">
        <v>32</v>
      </c>
      <c r="E14" s="9" t="s">
        <v>19</v>
      </c>
      <c r="F14" s="10" t="s">
        <v>61</v>
      </c>
      <c r="G14" s="10" t="s">
        <v>20</v>
      </c>
      <c r="H14" s="12">
        <v>3</v>
      </c>
      <c r="I14" s="12">
        <v>57</v>
      </c>
      <c r="J14" s="12" t="s">
        <v>38</v>
      </c>
      <c r="K14" s="12"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v>3</v>
      </c>
      <c r="Y14" s="12">
        <v>48</v>
      </c>
      <c r="Z14" s="12">
        <v>3</v>
      </c>
      <c r="AA14" s="6">
        <v>57</v>
      </c>
      <c r="AB14" s="24">
        <f>I14+Y14+AA14</f>
        <v>162</v>
      </c>
      <c r="AC14" s="23">
        <v>5</v>
      </c>
    </row>
    <row r="15" spans="1:29" s="5" customFormat="1" ht="18" customHeight="1">
      <c r="A15" s="7">
        <v>6</v>
      </c>
      <c r="B15" s="8">
        <v>41</v>
      </c>
      <c r="C15" s="9" t="s">
        <v>66</v>
      </c>
      <c r="D15" s="9" t="s">
        <v>33</v>
      </c>
      <c r="E15" s="9" t="s">
        <v>48</v>
      </c>
      <c r="F15" s="10" t="s">
        <v>61</v>
      </c>
      <c r="G15" s="10" t="s">
        <v>20</v>
      </c>
      <c r="H15" s="12">
        <v>5</v>
      </c>
      <c r="I15" s="12">
        <v>35</v>
      </c>
      <c r="J15" s="12">
        <v>5</v>
      </c>
      <c r="K15" s="12">
        <v>27</v>
      </c>
      <c r="L15" s="12"/>
      <c r="M15" s="12"/>
      <c r="N15" s="12"/>
      <c r="O15" s="12"/>
      <c r="P15" s="12">
        <v>4</v>
      </c>
      <c r="Q15" s="12">
        <v>1</v>
      </c>
      <c r="R15" s="12" t="s">
        <v>38</v>
      </c>
      <c r="S15" s="12">
        <v>0</v>
      </c>
      <c r="T15" s="12">
        <v>4</v>
      </c>
      <c r="U15" s="12">
        <v>37</v>
      </c>
      <c r="V15" s="12">
        <v>5</v>
      </c>
      <c r="W15" s="12">
        <v>27</v>
      </c>
      <c r="X15" s="12">
        <v>7</v>
      </c>
      <c r="Y15" s="12">
        <v>9</v>
      </c>
      <c r="Z15" s="12">
        <v>7</v>
      </c>
      <c r="AA15" s="6">
        <v>17</v>
      </c>
      <c r="AB15" s="24">
        <f>I15+K15+Q15+U15+W15+Y15+AA15</f>
        <v>153</v>
      </c>
      <c r="AC15" s="23">
        <v>6</v>
      </c>
    </row>
    <row r="16" spans="1:29" s="5" customFormat="1" ht="18" customHeight="1">
      <c r="A16" s="7">
        <v>7</v>
      </c>
      <c r="B16" s="8">
        <v>71</v>
      </c>
      <c r="C16" s="9" t="s">
        <v>68</v>
      </c>
      <c r="D16" s="9" t="s">
        <v>27</v>
      </c>
      <c r="E16" s="9" t="s">
        <v>19</v>
      </c>
      <c r="F16" s="10" t="s">
        <v>61</v>
      </c>
      <c r="G16" s="10" t="s">
        <v>20</v>
      </c>
      <c r="H16" s="12">
        <v>6</v>
      </c>
      <c r="I16" s="12">
        <v>25</v>
      </c>
      <c r="J16" s="12" t="s">
        <v>38</v>
      </c>
      <c r="K16" s="12">
        <v>0</v>
      </c>
      <c r="L16" s="12"/>
      <c r="M16" s="12"/>
      <c r="N16" s="12"/>
      <c r="O16" s="12"/>
      <c r="P16" s="12" t="s">
        <v>38</v>
      </c>
      <c r="Q16" s="12">
        <v>0</v>
      </c>
      <c r="R16" s="12">
        <v>4</v>
      </c>
      <c r="S16" s="12">
        <v>10</v>
      </c>
      <c r="T16" s="12">
        <v>5</v>
      </c>
      <c r="U16" s="12">
        <v>27</v>
      </c>
      <c r="V16" s="12">
        <v>6</v>
      </c>
      <c r="W16" s="12">
        <v>17</v>
      </c>
      <c r="X16" s="12">
        <v>4</v>
      </c>
      <c r="Y16" s="12">
        <v>37</v>
      </c>
      <c r="Z16" s="12">
        <v>6</v>
      </c>
      <c r="AA16" s="6">
        <v>25</v>
      </c>
      <c r="AB16" s="24">
        <f>I16+S16+U16+W16+Y16+AA16</f>
        <v>141</v>
      </c>
      <c r="AC16" s="23">
        <v>7</v>
      </c>
    </row>
    <row r="17" spans="1:29" s="5" customFormat="1" ht="18" customHeight="1">
      <c r="A17" s="7">
        <v>8</v>
      </c>
      <c r="B17" s="8">
        <v>33</v>
      </c>
      <c r="C17" s="9" t="s">
        <v>67</v>
      </c>
      <c r="D17" s="9" t="s">
        <v>37</v>
      </c>
      <c r="E17" s="9" t="s">
        <v>48</v>
      </c>
      <c r="F17" s="10" t="s">
        <v>61</v>
      </c>
      <c r="G17" s="10" t="s">
        <v>20</v>
      </c>
      <c r="H17" s="12">
        <v>7</v>
      </c>
      <c r="I17" s="12">
        <v>17</v>
      </c>
      <c r="J17" s="12">
        <v>4</v>
      </c>
      <c r="K17" s="12">
        <v>37</v>
      </c>
      <c r="L17" s="12">
        <v>5</v>
      </c>
      <c r="M17" s="12">
        <v>10</v>
      </c>
      <c r="N17" s="12" t="s">
        <v>38</v>
      </c>
      <c r="O17" s="12">
        <v>0</v>
      </c>
      <c r="P17" s="12"/>
      <c r="Q17" s="12"/>
      <c r="R17" s="12"/>
      <c r="S17" s="12"/>
      <c r="T17" s="12"/>
      <c r="U17" s="12"/>
      <c r="V17" s="12"/>
      <c r="W17" s="12"/>
      <c r="X17" s="12" t="s">
        <v>38</v>
      </c>
      <c r="Y17" s="12">
        <v>0</v>
      </c>
      <c r="Z17" s="12">
        <v>9</v>
      </c>
      <c r="AA17" s="6">
        <v>1</v>
      </c>
      <c r="AB17" s="24">
        <f>I17+K17+M17+AA17</f>
        <v>65</v>
      </c>
      <c r="AC17" s="23">
        <v>8</v>
      </c>
    </row>
    <row r="18" spans="1:29" ht="19.5" customHeight="1">
      <c r="A18" s="6">
        <v>9</v>
      </c>
      <c r="B18" s="6">
        <v>74</v>
      </c>
      <c r="C18" s="18" t="s">
        <v>125</v>
      </c>
      <c r="D18" s="18" t="s">
        <v>126</v>
      </c>
      <c r="E18" s="18" t="s">
        <v>48</v>
      </c>
      <c r="F18" s="6" t="s">
        <v>61</v>
      </c>
      <c r="G18" s="6" t="s">
        <v>20</v>
      </c>
      <c r="H18" s="40"/>
      <c r="I18" s="40"/>
      <c r="J18" s="40"/>
      <c r="K18" s="40"/>
      <c r="L18" s="12" t="s">
        <v>38</v>
      </c>
      <c r="M18" s="12">
        <v>0</v>
      </c>
      <c r="N18" s="40">
        <v>2</v>
      </c>
      <c r="O18" s="40">
        <v>43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6"/>
      <c r="AB18" s="24">
        <v>43</v>
      </c>
      <c r="AC18" s="23">
        <v>9</v>
      </c>
    </row>
    <row r="19" spans="1:29" ht="19.5" customHeight="1">
      <c r="A19" s="6">
        <v>10</v>
      </c>
      <c r="B19" s="6">
        <v>53</v>
      </c>
      <c r="C19" s="18" t="s">
        <v>137</v>
      </c>
      <c r="D19" s="18" t="s">
        <v>27</v>
      </c>
      <c r="E19" s="18" t="s">
        <v>19</v>
      </c>
      <c r="F19" s="6" t="s">
        <v>61</v>
      </c>
      <c r="G19" s="6" t="s">
        <v>20</v>
      </c>
      <c r="H19" s="40"/>
      <c r="I19" s="40"/>
      <c r="J19" s="40"/>
      <c r="K19" s="40"/>
      <c r="L19" s="40"/>
      <c r="M19" s="40"/>
      <c r="N19" s="40"/>
      <c r="O19" s="40"/>
      <c r="P19" s="12"/>
      <c r="Q19" s="12"/>
      <c r="R19" s="12"/>
      <c r="S19" s="12"/>
      <c r="T19" s="12" t="s">
        <v>38</v>
      </c>
      <c r="U19" s="12">
        <v>0</v>
      </c>
      <c r="V19" s="12">
        <v>7</v>
      </c>
      <c r="W19" s="12">
        <v>9</v>
      </c>
      <c r="X19" s="12">
        <v>8</v>
      </c>
      <c r="Y19" s="12">
        <v>1</v>
      </c>
      <c r="Z19" s="12">
        <v>8</v>
      </c>
      <c r="AA19" s="6">
        <v>9</v>
      </c>
      <c r="AB19" s="24">
        <f>W19+Y19+AA19</f>
        <v>19</v>
      </c>
      <c r="AC19" s="23">
        <v>10</v>
      </c>
    </row>
    <row r="20" spans="1:29" ht="18" customHeight="1">
      <c r="A20" s="6">
        <v>11</v>
      </c>
      <c r="B20" s="6">
        <v>3</v>
      </c>
      <c r="C20" s="18" t="s">
        <v>142</v>
      </c>
      <c r="D20" s="18" t="s">
        <v>41</v>
      </c>
      <c r="E20" s="18" t="s">
        <v>143</v>
      </c>
      <c r="F20" s="6" t="s">
        <v>61</v>
      </c>
      <c r="G20" s="6" t="s">
        <v>20</v>
      </c>
      <c r="H20" s="40"/>
      <c r="I20" s="40"/>
      <c r="J20" s="40"/>
      <c r="K20" s="40"/>
      <c r="L20" s="40"/>
      <c r="M20" s="40"/>
      <c r="N20" s="40"/>
      <c r="O20" s="40"/>
      <c r="P20" s="12"/>
      <c r="Q20" s="12"/>
      <c r="R20" s="12"/>
      <c r="S20" s="12"/>
      <c r="T20" s="12" t="s">
        <v>38</v>
      </c>
      <c r="U20" s="12">
        <v>0</v>
      </c>
      <c r="V20" s="12" t="s">
        <v>38</v>
      </c>
      <c r="W20" s="12">
        <v>0</v>
      </c>
      <c r="X20" s="12"/>
      <c r="Y20" s="12"/>
      <c r="Z20" s="12"/>
      <c r="AA20" s="6"/>
      <c r="AB20" s="24">
        <v>0</v>
      </c>
      <c r="AC20" s="23">
        <v>0</v>
      </c>
    </row>
    <row r="21" spans="1:29" ht="15" customHeight="1">
      <c r="A21" s="6">
        <v>12</v>
      </c>
      <c r="B21" s="8">
        <v>78</v>
      </c>
      <c r="C21" s="9" t="s">
        <v>69</v>
      </c>
      <c r="D21" s="9" t="s">
        <v>41</v>
      </c>
      <c r="E21" s="9" t="s">
        <v>19</v>
      </c>
      <c r="F21" s="10" t="s">
        <v>61</v>
      </c>
      <c r="G21" s="10" t="s">
        <v>20</v>
      </c>
      <c r="H21" s="12" t="s">
        <v>38</v>
      </c>
      <c r="I21" s="12">
        <v>0</v>
      </c>
      <c r="J21" s="12" t="s">
        <v>38</v>
      </c>
      <c r="K21" s="12"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6"/>
      <c r="AB21" s="24">
        <v>0</v>
      </c>
      <c r="AC21" s="23">
        <v>0</v>
      </c>
    </row>
    <row r="22" spans="1:29" ht="1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29" ht="1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29" ht="15" customHeight="1">
      <c r="A24" s="37" t="s">
        <v>46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29">
      <c r="A25" s="37" t="s">
        <v>47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29">
      <c r="A26" s="37" t="s">
        <v>44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29" ht="15" customHeight="1">
      <c r="A27" s="37" t="s">
        <v>45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</sheetData>
  <mergeCells count="37">
    <mergeCell ref="P7:S7"/>
    <mergeCell ref="T7:W7"/>
    <mergeCell ref="X7:AA7"/>
    <mergeCell ref="AB7:AB9"/>
    <mergeCell ref="AC7:AC9"/>
    <mergeCell ref="P8:Q8"/>
    <mergeCell ref="R8:S8"/>
    <mergeCell ref="T8:U8"/>
    <mergeCell ref="V8:W8"/>
    <mergeCell ref="X8:Y8"/>
    <mergeCell ref="Z8:AA8"/>
    <mergeCell ref="A22:O22"/>
    <mergeCell ref="A23:O23"/>
    <mergeCell ref="A24:O24"/>
    <mergeCell ref="A25:O25"/>
    <mergeCell ref="A26:O26"/>
    <mergeCell ref="C1:H1"/>
    <mergeCell ref="C2:H2"/>
    <mergeCell ref="C3:H3"/>
    <mergeCell ref="A4:V4"/>
    <mergeCell ref="A5:V5"/>
    <mergeCell ref="A27:O27"/>
    <mergeCell ref="A6:E6"/>
    <mergeCell ref="Q6:U6"/>
    <mergeCell ref="A7:A9"/>
    <mergeCell ref="B7:B9"/>
    <mergeCell ref="C7:C9"/>
    <mergeCell ref="D7:D9"/>
    <mergeCell ref="E7:E9"/>
    <mergeCell ref="F7:F9"/>
    <mergeCell ref="G7:G9"/>
    <mergeCell ref="H7:K7"/>
    <mergeCell ref="L7:O7"/>
    <mergeCell ref="H8:I8"/>
    <mergeCell ref="J8:K8"/>
    <mergeCell ref="L8:M8"/>
    <mergeCell ref="N8:O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7"/>
  <sheetViews>
    <sheetView topLeftCell="A7" zoomScaleNormal="100" workbookViewId="0">
      <selection activeCell="AA21" sqref="K14:AA21"/>
    </sheetView>
  </sheetViews>
  <sheetFormatPr defaultColWidth="11.5703125" defaultRowHeight="12.75"/>
  <cols>
    <col min="1" max="1" width="5" style="11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1" customWidth="1"/>
    <col min="7" max="7" width="6" style="11" customWidth="1"/>
    <col min="8" max="8" width="3.7109375" style="11" customWidth="1"/>
    <col min="9" max="23" width="3.7109375" style="3" customWidth="1"/>
    <col min="24" max="24" width="3.5703125" style="3" customWidth="1"/>
    <col min="25" max="27" width="3.7109375" style="3" customWidth="1"/>
    <col min="28" max="28" width="7.140625" style="3" customWidth="1"/>
    <col min="29" max="29" width="10.7109375" style="3" customWidth="1"/>
    <col min="30" max="31" width="3.7109375" style="3" customWidth="1"/>
    <col min="32" max="32" width="6.28515625" style="3" customWidth="1"/>
    <col min="33" max="33" width="10.7109375" style="3" customWidth="1"/>
    <col min="3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9" ht="17.25" customHeight="1">
      <c r="A1" s="1"/>
      <c r="B1" s="2"/>
      <c r="C1" s="33" t="s">
        <v>0</v>
      </c>
      <c r="D1" s="33"/>
      <c r="E1" s="33"/>
      <c r="F1" s="33"/>
      <c r="G1" s="33"/>
      <c r="H1" s="33"/>
    </row>
    <row r="2" spans="1:29" ht="17.25" customHeight="1">
      <c r="A2" s="1"/>
      <c r="B2" s="2"/>
      <c r="C2" s="33" t="s">
        <v>1</v>
      </c>
      <c r="D2" s="33"/>
      <c r="E2" s="33"/>
      <c r="F2" s="33"/>
      <c r="G2" s="33"/>
      <c r="H2" s="33"/>
    </row>
    <row r="3" spans="1:29" ht="17.25" customHeight="1">
      <c r="A3" s="1"/>
      <c r="B3" s="2"/>
      <c r="C3" s="33" t="s">
        <v>2</v>
      </c>
      <c r="D3" s="33"/>
      <c r="E3" s="33"/>
      <c r="F3" s="33"/>
      <c r="G3" s="33"/>
      <c r="H3" s="33"/>
    </row>
    <row r="4" spans="1:29" ht="20.25" customHeight="1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23.1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9" ht="23.1" customHeight="1">
      <c r="A6" s="26" t="s">
        <v>71</v>
      </c>
      <c r="B6" s="26"/>
      <c r="C6" s="26"/>
      <c r="D6" s="26"/>
      <c r="E6" s="26"/>
      <c r="F6" s="4"/>
      <c r="G6" s="4"/>
      <c r="H6" s="4"/>
      <c r="Q6" s="27" t="s">
        <v>4</v>
      </c>
      <c r="R6" s="27"/>
      <c r="S6" s="27"/>
      <c r="T6" s="27"/>
      <c r="U6" s="27"/>
    </row>
    <row r="7" spans="1:29" s="5" customFormat="1" ht="23.25" customHeight="1">
      <c r="A7" s="28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29" t="s">
        <v>10</v>
      </c>
      <c r="G7" s="29" t="s">
        <v>11</v>
      </c>
      <c r="H7" s="32" t="s">
        <v>49</v>
      </c>
      <c r="I7" s="32"/>
      <c r="J7" s="32"/>
      <c r="K7" s="32"/>
      <c r="L7" s="32" t="s">
        <v>119</v>
      </c>
      <c r="M7" s="32"/>
      <c r="N7" s="32"/>
      <c r="O7" s="32"/>
      <c r="P7" s="32" t="s">
        <v>120</v>
      </c>
      <c r="Q7" s="32"/>
      <c r="R7" s="32"/>
      <c r="S7" s="32"/>
      <c r="T7" s="32" t="s">
        <v>121</v>
      </c>
      <c r="U7" s="32"/>
      <c r="V7" s="32"/>
      <c r="W7" s="32"/>
      <c r="X7" s="32" t="s">
        <v>122</v>
      </c>
      <c r="Y7" s="32"/>
      <c r="Z7" s="32"/>
      <c r="AA7" s="32"/>
      <c r="AB7" s="38" t="s">
        <v>12</v>
      </c>
      <c r="AC7" s="39" t="s">
        <v>59</v>
      </c>
    </row>
    <row r="8" spans="1:29" s="5" customFormat="1" ht="15.75" customHeight="1">
      <c r="A8" s="28"/>
      <c r="B8" s="28"/>
      <c r="C8" s="28"/>
      <c r="D8" s="28"/>
      <c r="E8" s="30"/>
      <c r="F8" s="30"/>
      <c r="G8" s="30"/>
      <c r="H8" s="36" t="s">
        <v>13</v>
      </c>
      <c r="I8" s="36"/>
      <c r="J8" s="36" t="s">
        <v>14</v>
      </c>
      <c r="K8" s="36"/>
      <c r="L8" s="36" t="s">
        <v>13</v>
      </c>
      <c r="M8" s="36"/>
      <c r="N8" s="36" t="s">
        <v>14</v>
      </c>
      <c r="O8" s="36"/>
      <c r="P8" s="36" t="s">
        <v>13</v>
      </c>
      <c r="Q8" s="36"/>
      <c r="R8" s="36" t="s">
        <v>14</v>
      </c>
      <c r="S8" s="36"/>
      <c r="T8" s="36" t="s">
        <v>13</v>
      </c>
      <c r="U8" s="36"/>
      <c r="V8" s="36" t="s">
        <v>14</v>
      </c>
      <c r="W8" s="36"/>
      <c r="X8" s="36" t="s">
        <v>13</v>
      </c>
      <c r="Y8" s="36"/>
      <c r="Z8" s="36" t="s">
        <v>14</v>
      </c>
      <c r="AA8" s="36"/>
      <c r="AB8" s="38"/>
      <c r="AC8" s="39"/>
    </row>
    <row r="9" spans="1:29" s="5" customFormat="1" ht="18" customHeight="1">
      <c r="A9" s="28"/>
      <c r="B9" s="28"/>
      <c r="C9" s="28"/>
      <c r="D9" s="28"/>
      <c r="E9" s="31"/>
      <c r="F9" s="31"/>
      <c r="G9" s="31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  <c r="N9" s="6" t="s">
        <v>15</v>
      </c>
      <c r="O9" s="6" t="s">
        <v>16</v>
      </c>
      <c r="P9" s="6" t="s">
        <v>15</v>
      </c>
      <c r="Q9" s="6" t="s">
        <v>16</v>
      </c>
      <c r="R9" s="6" t="s">
        <v>15</v>
      </c>
      <c r="S9" s="6" t="s">
        <v>16</v>
      </c>
      <c r="T9" s="6" t="s">
        <v>15</v>
      </c>
      <c r="U9" s="6" t="s">
        <v>16</v>
      </c>
      <c r="V9" s="6" t="s">
        <v>15</v>
      </c>
      <c r="W9" s="6" t="s">
        <v>16</v>
      </c>
      <c r="X9" s="6" t="s">
        <v>15</v>
      </c>
      <c r="Y9" s="6" t="s">
        <v>16</v>
      </c>
      <c r="Z9" s="6" t="s">
        <v>15</v>
      </c>
      <c r="AA9" s="6" t="s">
        <v>16</v>
      </c>
      <c r="AB9" s="38"/>
      <c r="AC9" s="39"/>
    </row>
    <row r="10" spans="1:29" s="5" customFormat="1" ht="18" customHeight="1">
      <c r="A10" s="7">
        <v>1</v>
      </c>
      <c r="B10" s="8">
        <v>24</v>
      </c>
      <c r="C10" s="9" t="s">
        <v>76</v>
      </c>
      <c r="D10" s="9" t="s">
        <v>77</v>
      </c>
      <c r="E10" s="9" t="s">
        <v>19</v>
      </c>
      <c r="F10" s="10" t="s">
        <v>75</v>
      </c>
      <c r="G10" s="10" t="s">
        <v>58</v>
      </c>
      <c r="H10" s="12">
        <v>2</v>
      </c>
      <c r="I10" s="12">
        <v>81</v>
      </c>
      <c r="J10" s="12">
        <v>5</v>
      </c>
      <c r="K10" s="12">
        <v>43</v>
      </c>
      <c r="L10" s="12">
        <v>1</v>
      </c>
      <c r="M10" s="12">
        <v>60</v>
      </c>
      <c r="N10" s="12">
        <v>1</v>
      </c>
      <c r="O10" s="12">
        <v>60</v>
      </c>
      <c r="P10" s="12">
        <v>1</v>
      </c>
      <c r="Q10" s="12">
        <v>40</v>
      </c>
      <c r="R10" s="12">
        <v>1</v>
      </c>
      <c r="S10" s="12">
        <v>40</v>
      </c>
      <c r="T10" s="12"/>
      <c r="U10" s="6"/>
      <c r="V10" s="6"/>
      <c r="W10" s="6"/>
      <c r="X10" s="6"/>
      <c r="Y10" s="6"/>
      <c r="Z10" s="6"/>
      <c r="AA10" s="6"/>
      <c r="AB10" s="24">
        <f>I10+K10+M10+O10+Q10+S10</f>
        <v>324</v>
      </c>
      <c r="AC10" s="23">
        <v>1</v>
      </c>
    </row>
    <row r="11" spans="1:29" s="5" customFormat="1" ht="18" customHeight="1">
      <c r="A11" s="7">
        <v>2</v>
      </c>
      <c r="B11" s="8">
        <v>29</v>
      </c>
      <c r="C11" s="9" t="s">
        <v>72</v>
      </c>
      <c r="D11" s="9" t="s">
        <v>73</v>
      </c>
      <c r="E11" s="9" t="s">
        <v>19</v>
      </c>
      <c r="F11" s="10" t="s">
        <v>75</v>
      </c>
      <c r="G11" s="10" t="s">
        <v>58</v>
      </c>
      <c r="H11" s="12">
        <v>1</v>
      </c>
      <c r="I11" s="12">
        <v>100</v>
      </c>
      <c r="J11" s="12">
        <v>1</v>
      </c>
      <c r="K11" s="12">
        <v>100</v>
      </c>
      <c r="L11" s="12"/>
      <c r="M11" s="12"/>
      <c r="N11" s="12"/>
      <c r="O11" s="12"/>
      <c r="P11" s="12"/>
      <c r="Q11" s="12"/>
      <c r="R11" s="12"/>
      <c r="S11" s="12"/>
      <c r="T11" s="12">
        <v>1</v>
      </c>
      <c r="U11" s="6">
        <v>50</v>
      </c>
      <c r="V11" s="12">
        <v>1</v>
      </c>
      <c r="W11" s="12">
        <v>50</v>
      </c>
      <c r="X11" s="12"/>
      <c r="Y11" s="12"/>
      <c r="Z11" s="6"/>
      <c r="AA11" s="6"/>
      <c r="AB11" s="24">
        <f>I11+K11+U11+W11</f>
        <v>300</v>
      </c>
      <c r="AC11" s="23">
        <v>2</v>
      </c>
    </row>
    <row r="12" spans="1:29" s="5" customFormat="1" ht="18" customHeight="1">
      <c r="A12" s="7">
        <v>3</v>
      </c>
      <c r="B12" s="8">
        <v>111</v>
      </c>
      <c r="C12" s="9" t="s">
        <v>74</v>
      </c>
      <c r="D12" s="9" t="s">
        <v>23</v>
      </c>
      <c r="E12" s="9" t="s">
        <v>19</v>
      </c>
      <c r="F12" s="10" t="s">
        <v>75</v>
      </c>
      <c r="G12" s="10" t="s">
        <v>58</v>
      </c>
      <c r="H12" s="12">
        <v>3</v>
      </c>
      <c r="I12" s="12">
        <v>66</v>
      </c>
      <c r="J12" s="12">
        <v>2</v>
      </c>
      <c r="K12" s="12">
        <v>81</v>
      </c>
      <c r="L12" s="12">
        <v>3</v>
      </c>
      <c r="M12" s="12">
        <v>30</v>
      </c>
      <c r="N12" s="12">
        <v>3</v>
      </c>
      <c r="O12" s="12">
        <v>30</v>
      </c>
      <c r="P12" s="12"/>
      <c r="Q12" s="12"/>
      <c r="R12" s="12"/>
      <c r="S12" s="12"/>
      <c r="T12" s="12"/>
      <c r="U12" s="6"/>
      <c r="V12" s="6"/>
      <c r="W12" s="6"/>
      <c r="X12" s="6"/>
      <c r="Y12" s="6"/>
      <c r="Z12" s="6"/>
      <c r="AA12" s="6"/>
      <c r="AB12" s="24">
        <f>I12+K12+M12+O12</f>
        <v>207</v>
      </c>
      <c r="AC12" s="23">
        <v>3</v>
      </c>
    </row>
    <row r="13" spans="1:29" s="5" customFormat="1" ht="18" customHeight="1">
      <c r="A13" s="7">
        <v>4</v>
      </c>
      <c r="B13" s="8">
        <v>19</v>
      </c>
      <c r="C13" s="9" t="s">
        <v>78</v>
      </c>
      <c r="D13" s="9" t="s">
        <v>30</v>
      </c>
      <c r="E13" s="9" t="s">
        <v>19</v>
      </c>
      <c r="F13" s="10" t="s">
        <v>75</v>
      </c>
      <c r="G13" s="10" t="s">
        <v>58</v>
      </c>
      <c r="H13" s="12">
        <v>5</v>
      </c>
      <c r="I13" s="12">
        <v>43</v>
      </c>
      <c r="J13" s="12">
        <v>3</v>
      </c>
      <c r="K13" s="12">
        <v>66</v>
      </c>
      <c r="L13" s="12"/>
      <c r="M13" s="12"/>
      <c r="N13" s="12"/>
      <c r="O13" s="12"/>
      <c r="P13" s="12"/>
      <c r="Q13" s="12"/>
      <c r="R13" s="12"/>
      <c r="S13" s="12"/>
      <c r="T13" s="6">
        <v>2</v>
      </c>
      <c r="U13" s="6">
        <v>34</v>
      </c>
      <c r="V13" s="6">
        <v>3</v>
      </c>
      <c r="W13" s="6">
        <v>21</v>
      </c>
      <c r="X13" s="12">
        <v>2</v>
      </c>
      <c r="Y13" s="6">
        <v>14</v>
      </c>
      <c r="Z13" s="6">
        <v>2</v>
      </c>
      <c r="AA13" s="6">
        <v>14</v>
      </c>
      <c r="AB13" s="24">
        <f>I13+K13+U13+W13+Y13+AA13</f>
        <v>192</v>
      </c>
      <c r="AC13" s="23">
        <v>4</v>
      </c>
    </row>
    <row r="14" spans="1:29" ht="18" customHeight="1">
      <c r="A14" s="7">
        <v>5</v>
      </c>
      <c r="B14" s="8">
        <v>71</v>
      </c>
      <c r="C14" s="9" t="s">
        <v>79</v>
      </c>
      <c r="D14" s="9" t="s">
        <v>80</v>
      </c>
      <c r="E14" s="9" t="s">
        <v>19</v>
      </c>
      <c r="F14" s="10" t="s">
        <v>75</v>
      </c>
      <c r="G14" s="10" t="s">
        <v>58</v>
      </c>
      <c r="H14" s="12">
        <v>7</v>
      </c>
      <c r="I14" s="12">
        <v>25</v>
      </c>
      <c r="J14" s="12">
        <v>4</v>
      </c>
      <c r="K14" s="12">
        <v>54</v>
      </c>
      <c r="L14" s="12"/>
      <c r="M14" s="12"/>
      <c r="N14" s="12"/>
      <c r="O14" s="12"/>
      <c r="P14" s="12"/>
      <c r="Q14" s="12"/>
      <c r="R14" s="12"/>
      <c r="S14" s="12"/>
      <c r="T14" s="12">
        <v>3</v>
      </c>
      <c r="U14" s="12">
        <v>21</v>
      </c>
      <c r="V14" s="12">
        <v>5</v>
      </c>
      <c r="W14" s="12">
        <v>1</v>
      </c>
      <c r="X14" s="12">
        <v>1</v>
      </c>
      <c r="Y14" s="12">
        <v>30</v>
      </c>
      <c r="Z14" s="12">
        <v>1</v>
      </c>
      <c r="AA14" s="12">
        <v>30</v>
      </c>
      <c r="AB14" s="24">
        <f>I14+K14+U14+W14+Y14+AA14</f>
        <v>161</v>
      </c>
      <c r="AC14" s="23">
        <v>5</v>
      </c>
    </row>
    <row r="15" spans="1:29" ht="18" customHeight="1">
      <c r="A15" s="7">
        <v>6</v>
      </c>
      <c r="B15" s="8">
        <v>16</v>
      </c>
      <c r="C15" s="9" t="s">
        <v>81</v>
      </c>
      <c r="D15" s="9" t="s">
        <v>82</v>
      </c>
      <c r="E15" s="9" t="s">
        <v>19</v>
      </c>
      <c r="F15" s="10" t="s">
        <v>75</v>
      </c>
      <c r="G15" s="10" t="s">
        <v>58</v>
      </c>
      <c r="H15" s="12">
        <v>4</v>
      </c>
      <c r="I15" s="12">
        <v>54</v>
      </c>
      <c r="J15" s="12">
        <v>8</v>
      </c>
      <c r="K15" s="12">
        <v>16</v>
      </c>
      <c r="L15" s="12">
        <v>6</v>
      </c>
      <c r="M15" s="12">
        <v>1</v>
      </c>
      <c r="N15" s="12">
        <v>5</v>
      </c>
      <c r="O15" s="12">
        <v>10</v>
      </c>
      <c r="P15" s="12">
        <v>3</v>
      </c>
      <c r="Q15" s="12">
        <v>11</v>
      </c>
      <c r="R15" s="12">
        <v>2</v>
      </c>
      <c r="S15" s="12">
        <v>24</v>
      </c>
      <c r="T15" s="12">
        <v>5</v>
      </c>
      <c r="U15" s="12">
        <v>1</v>
      </c>
      <c r="V15" s="12">
        <v>4</v>
      </c>
      <c r="W15" s="12">
        <v>10</v>
      </c>
      <c r="X15" s="12" t="s">
        <v>38</v>
      </c>
      <c r="Y15" s="12">
        <v>0</v>
      </c>
      <c r="Z15" s="12" t="s">
        <v>38</v>
      </c>
      <c r="AA15" s="12">
        <v>0</v>
      </c>
      <c r="AB15" s="24">
        <f>I15+K15+M15+O15+Q15+S15+U15+W15</f>
        <v>127</v>
      </c>
      <c r="AC15" s="23">
        <v>6</v>
      </c>
    </row>
    <row r="16" spans="1:29" ht="18" customHeight="1">
      <c r="A16" s="7">
        <v>7</v>
      </c>
      <c r="B16" s="6">
        <v>55</v>
      </c>
      <c r="C16" s="16" t="s">
        <v>86</v>
      </c>
      <c r="D16" s="16" t="s">
        <v>64</v>
      </c>
      <c r="E16" s="9" t="s">
        <v>19</v>
      </c>
      <c r="F16" s="10" t="s">
        <v>75</v>
      </c>
      <c r="G16" s="10" t="s">
        <v>58</v>
      </c>
      <c r="H16" s="6">
        <v>10</v>
      </c>
      <c r="I16" s="6">
        <v>1</v>
      </c>
      <c r="J16" s="6">
        <v>9</v>
      </c>
      <c r="K16" s="12">
        <v>8</v>
      </c>
      <c r="L16" s="12">
        <v>2</v>
      </c>
      <c r="M16" s="12">
        <v>43</v>
      </c>
      <c r="N16" s="12">
        <v>2</v>
      </c>
      <c r="O16" s="12">
        <v>43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24">
        <f>I16+K16+M16+O16</f>
        <v>95</v>
      </c>
      <c r="AC16" s="23">
        <v>7</v>
      </c>
    </row>
    <row r="17" spans="1:29" ht="18" customHeight="1">
      <c r="A17" s="7">
        <v>8</v>
      </c>
      <c r="B17" s="6">
        <v>90</v>
      </c>
      <c r="C17" s="16" t="s">
        <v>127</v>
      </c>
      <c r="D17" s="16" t="s">
        <v>18</v>
      </c>
      <c r="E17" s="16" t="s">
        <v>19</v>
      </c>
      <c r="F17" s="6" t="s">
        <v>75</v>
      </c>
      <c r="G17" s="6" t="s">
        <v>58</v>
      </c>
      <c r="H17" s="6"/>
      <c r="I17" s="6"/>
      <c r="J17" s="6"/>
      <c r="K17" s="12"/>
      <c r="L17" s="12">
        <v>4</v>
      </c>
      <c r="M17" s="12">
        <v>19</v>
      </c>
      <c r="N17" s="12">
        <v>4</v>
      </c>
      <c r="O17" s="12">
        <v>19</v>
      </c>
      <c r="P17" s="12">
        <v>2</v>
      </c>
      <c r="Q17" s="12">
        <v>24</v>
      </c>
      <c r="R17" s="12">
        <v>3</v>
      </c>
      <c r="S17" s="12">
        <v>11</v>
      </c>
      <c r="T17" s="12"/>
      <c r="U17" s="12"/>
      <c r="V17" s="12"/>
      <c r="W17" s="12"/>
      <c r="X17" s="12"/>
      <c r="Y17" s="12"/>
      <c r="Z17" s="12"/>
      <c r="AA17" s="12"/>
      <c r="AB17" s="24">
        <f>M17+O17+Q17+S17</f>
        <v>73</v>
      </c>
      <c r="AC17" s="23">
        <v>8</v>
      </c>
    </row>
    <row r="18" spans="1:29" ht="18" customHeight="1">
      <c r="A18" s="6">
        <v>9</v>
      </c>
      <c r="B18" s="8">
        <v>37</v>
      </c>
      <c r="C18" s="9" t="s">
        <v>83</v>
      </c>
      <c r="D18" s="9" t="s">
        <v>29</v>
      </c>
      <c r="E18" s="9" t="s">
        <v>19</v>
      </c>
      <c r="F18" s="10" t="s">
        <v>75</v>
      </c>
      <c r="G18" s="10" t="s">
        <v>58</v>
      </c>
      <c r="H18" s="12">
        <v>6</v>
      </c>
      <c r="I18" s="12">
        <v>34</v>
      </c>
      <c r="J18" s="12">
        <v>7</v>
      </c>
      <c r="K18" s="12">
        <v>25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24">
        <f>I18+K18</f>
        <v>59</v>
      </c>
      <c r="AC18" s="23">
        <v>9</v>
      </c>
    </row>
    <row r="19" spans="1:29" ht="18" customHeight="1">
      <c r="A19" s="6">
        <v>10</v>
      </c>
      <c r="B19" s="8">
        <v>44</v>
      </c>
      <c r="C19" s="9" t="s">
        <v>84</v>
      </c>
      <c r="D19" s="9" t="s">
        <v>85</v>
      </c>
      <c r="E19" s="9" t="s">
        <v>19</v>
      </c>
      <c r="F19" s="10" t="s">
        <v>75</v>
      </c>
      <c r="G19" s="10" t="s">
        <v>58</v>
      </c>
      <c r="H19" s="12">
        <v>8</v>
      </c>
      <c r="I19" s="12">
        <v>16</v>
      </c>
      <c r="J19" s="12">
        <v>6</v>
      </c>
      <c r="K19" s="12">
        <v>34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24">
        <f>I19+K19</f>
        <v>50</v>
      </c>
      <c r="AC19" s="23">
        <v>10</v>
      </c>
    </row>
    <row r="20" spans="1:29" ht="18.75" customHeight="1">
      <c r="A20" s="6">
        <v>11</v>
      </c>
      <c r="B20" s="6">
        <v>34</v>
      </c>
      <c r="C20" s="16" t="s">
        <v>144</v>
      </c>
      <c r="D20" s="16" t="s">
        <v>82</v>
      </c>
      <c r="E20" s="16" t="s">
        <v>105</v>
      </c>
      <c r="F20" s="6" t="s">
        <v>75</v>
      </c>
      <c r="G20" s="6" t="s">
        <v>58</v>
      </c>
      <c r="H20" s="6"/>
      <c r="I20" s="6"/>
      <c r="J20" s="6"/>
      <c r="K20" s="12"/>
      <c r="L20" s="12"/>
      <c r="M20" s="12"/>
      <c r="N20" s="12"/>
      <c r="O20" s="12"/>
      <c r="P20" s="12"/>
      <c r="Q20" s="12"/>
      <c r="R20" s="12"/>
      <c r="S20" s="12"/>
      <c r="T20" s="12">
        <v>4</v>
      </c>
      <c r="U20" s="12">
        <v>10</v>
      </c>
      <c r="V20" s="12">
        <v>2</v>
      </c>
      <c r="W20" s="12">
        <v>34</v>
      </c>
      <c r="X20" s="12"/>
      <c r="Y20" s="12"/>
      <c r="Z20" s="12"/>
      <c r="AA20" s="12"/>
      <c r="AB20" s="24">
        <v>44</v>
      </c>
      <c r="AC20" s="23">
        <v>11</v>
      </c>
    </row>
    <row r="21" spans="1:29" ht="19.5" customHeight="1">
      <c r="A21" s="6">
        <v>12</v>
      </c>
      <c r="B21" s="6">
        <v>23</v>
      </c>
      <c r="C21" s="16" t="s">
        <v>87</v>
      </c>
      <c r="D21" s="16" t="s">
        <v>27</v>
      </c>
      <c r="E21" s="9" t="s">
        <v>19</v>
      </c>
      <c r="F21" s="10" t="s">
        <v>75</v>
      </c>
      <c r="G21" s="10" t="s">
        <v>58</v>
      </c>
      <c r="H21" s="6">
        <v>9</v>
      </c>
      <c r="I21" s="6">
        <v>8</v>
      </c>
      <c r="J21" s="6">
        <v>10</v>
      </c>
      <c r="K21" s="12">
        <v>1</v>
      </c>
      <c r="L21" s="12">
        <v>5</v>
      </c>
      <c r="M21" s="12">
        <v>10</v>
      </c>
      <c r="N21" s="12" t="s">
        <v>38</v>
      </c>
      <c r="O21" s="12">
        <v>0</v>
      </c>
      <c r="P21" s="12">
        <v>4</v>
      </c>
      <c r="Q21" s="12">
        <v>1</v>
      </c>
      <c r="R21" s="12">
        <v>4</v>
      </c>
      <c r="S21" s="12">
        <v>1</v>
      </c>
      <c r="T21" s="12"/>
      <c r="U21" s="12"/>
      <c r="V21" s="12"/>
      <c r="W21" s="12"/>
      <c r="X21" s="12"/>
      <c r="Y21" s="12"/>
      <c r="Z21" s="12"/>
      <c r="AA21" s="12"/>
      <c r="AB21" s="24">
        <f>I21+K21+M21+Q21+S21</f>
        <v>21</v>
      </c>
      <c r="AC21" s="23">
        <v>12</v>
      </c>
    </row>
    <row r="22" spans="1:29" ht="12.75" customHeight="1">
      <c r="A22" s="3"/>
      <c r="F22" s="19"/>
      <c r="G22" s="19"/>
      <c r="H22" s="3"/>
    </row>
    <row r="23" spans="1:29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29">
      <c r="A24" s="37" t="s">
        <v>46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29">
      <c r="A25" s="37" t="s">
        <v>47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29">
      <c r="A26" s="37" t="s">
        <v>44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29">
      <c r="A27" s="37" t="s">
        <v>45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</sheetData>
  <sortState ref="A10:U13">
    <sortCondition descending="1" ref="B10"/>
  </sortState>
  <mergeCells count="36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K7"/>
    <mergeCell ref="L7:O7"/>
    <mergeCell ref="T7:W7"/>
    <mergeCell ref="X7:AA7"/>
    <mergeCell ref="AB7:AB9"/>
    <mergeCell ref="AC7:AC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S7"/>
    <mergeCell ref="A26:O26"/>
    <mergeCell ref="A27:O27"/>
    <mergeCell ref="A23:O23"/>
    <mergeCell ref="A24:O24"/>
    <mergeCell ref="A25:O2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3"/>
  <sheetViews>
    <sheetView tabSelected="1" workbookViewId="0">
      <selection activeCell="C17" sqref="C17"/>
    </sheetView>
  </sheetViews>
  <sheetFormatPr defaultColWidth="11.5703125" defaultRowHeight="12.75"/>
  <cols>
    <col min="1" max="1" width="5" style="11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1" customWidth="1"/>
    <col min="7" max="7" width="6" style="11" customWidth="1"/>
    <col min="8" max="8" width="3.7109375" style="11" customWidth="1"/>
    <col min="9" max="27" width="3.7109375" style="3" customWidth="1"/>
    <col min="28" max="28" width="6.140625" style="3" customWidth="1"/>
    <col min="29" max="29" width="11.140625" style="3" customWidth="1"/>
    <col min="30" max="31" width="3.7109375" style="3" customWidth="1"/>
    <col min="32" max="32" width="6.42578125" style="3" customWidth="1"/>
    <col min="33" max="33" width="10.28515625" style="3" customWidth="1"/>
    <col min="3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9" ht="17.25" customHeight="1">
      <c r="A1" s="1"/>
      <c r="B1" s="2"/>
      <c r="C1" s="33" t="s">
        <v>0</v>
      </c>
      <c r="D1" s="33"/>
      <c r="E1" s="33"/>
      <c r="F1" s="33"/>
      <c r="G1" s="33"/>
      <c r="H1" s="33"/>
    </row>
    <row r="2" spans="1:29" ht="17.25" customHeight="1">
      <c r="A2" s="1"/>
      <c r="B2" s="2"/>
      <c r="C2" s="33" t="s">
        <v>1</v>
      </c>
      <c r="D2" s="33"/>
      <c r="E2" s="33"/>
      <c r="F2" s="33"/>
      <c r="G2" s="33"/>
      <c r="H2" s="33"/>
    </row>
    <row r="3" spans="1:29" ht="17.25" customHeight="1">
      <c r="A3" s="1"/>
      <c r="B3" s="2"/>
      <c r="C3" s="33" t="s">
        <v>2</v>
      </c>
      <c r="D3" s="33"/>
      <c r="E3" s="33"/>
      <c r="F3" s="33"/>
      <c r="G3" s="33"/>
      <c r="H3" s="33"/>
    </row>
    <row r="4" spans="1:29" ht="20.25" customHeight="1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23.1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9" ht="23.1" customHeight="1">
      <c r="A6" s="26" t="s">
        <v>88</v>
      </c>
      <c r="B6" s="26"/>
      <c r="C6" s="26"/>
      <c r="D6" s="26"/>
      <c r="E6" s="26"/>
      <c r="F6" s="4"/>
      <c r="G6" s="4"/>
      <c r="H6" s="4"/>
      <c r="Q6" s="27" t="s">
        <v>4</v>
      </c>
      <c r="R6" s="27"/>
      <c r="S6" s="27"/>
      <c r="T6" s="27"/>
      <c r="U6" s="27"/>
    </row>
    <row r="7" spans="1:29" s="5" customFormat="1" ht="23.25" customHeight="1">
      <c r="A7" s="28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29" t="s">
        <v>10</v>
      </c>
      <c r="G7" s="29" t="s">
        <v>11</v>
      </c>
      <c r="H7" s="32" t="s">
        <v>49</v>
      </c>
      <c r="I7" s="32"/>
      <c r="J7" s="32"/>
      <c r="K7" s="32"/>
      <c r="L7" s="32" t="s">
        <v>119</v>
      </c>
      <c r="M7" s="32"/>
      <c r="N7" s="32"/>
      <c r="O7" s="32"/>
      <c r="P7" s="32" t="s">
        <v>120</v>
      </c>
      <c r="Q7" s="32"/>
      <c r="R7" s="32"/>
      <c r="S7" s="32"/>
      <c r="T7" s="32" t="s">
        <v>121</v>
      </c>
      <c r="U7" s="32"/>
      <c r="V7" s="32"/>
      <c r="W7" s="32"/>
      <c r="X7" s="32" t="s">
        <v>122</v>
      </c>
      <c r="Y7" s="32"/>
      <c r="Z7" s="32"/>
      <c r="AA7" s="32"/>
      <c r="AB7" s="38" t="s">
        <v>12</v>
      </c>
      <c r="AC7" s="39" t="s">
        <v>59</v>
      </c>
    </row>
    <row r="8" spans="1:29" s="5" customFormat="1" ht="15.75" customHeight="1">
      <c r="A8" s="28"/>
      <c r="B8" s="28"/>
      <c r="C8" s="28"/>
      <c r="D8" s="28"/>
      <c r="E8" s="30"/>
      <c r="F8" s="30"/>
      <c r="G8" s="30"/>
      <c r="H8" s="36" t="s">
        <v>13</v>
      </c>
      <c r="I8" s="36"/>
      <c r="J8" s="36" t="s">
        <v>14</v>
      </c>
      <c r="K8" s="36"/>
      <c r="L8" s="36" t="s">
        <v>13</v>
      </c>
      <c r="M8" s="36"/>
      <c r="N8" s="36" t="s">
        <v>14</v>
      </c>
      <c r="O8" s="36"/>
      <c r="P8" s="36" t="s">
        <v>13</v>
      </c>
      <c r="Q8" s="36"/>
      <c r="R8" s="36" t="s">
        <v>14</v>
      </c>
      <c r="S8" s="36"/>
      <c r="T8" s="36" t="s">
        <v>13</v>
      </c>
      <c r="U8" s="36"/>
      <c r="V8" s="36" t="s">
        <v>14</v>
      </c>
      <c r="W8" s="36"/>
      <c r="X8" s="36" t="s">
        <v>13</v>
      </c>
      <c r="Y8" s="36"/>
      <c r="Z8" s="36" t="s">
        <v>14</v>
      </c>
      <c r="AA8" s="36"/>
      <c r="AB8" s="38"/>
      <c r="AC8" s="39"/>
    </row>
    <row r="9" spans="1:29" s="5" customFormat="1" ht="18" customHeight="1">
      <c r="A9" s="28"/>
      <c r="B9" s="28"/>
      <c r="C9" s="28"/>
      <c r="D9" s="28"/>
      <c r="E9" s="31"/>
      <c r="F9" s="31"/>
      <c r="G9" s="31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  <c r="N9" s="6" t="s">
        <v>15</v>
      </c>
      <c r="O9" s="6" t="s">
        <v>16</v>
      </c>
      <c r="P9" s="6" t="s">
        <v>15</v>
      </c>
      <c r="Q9" s="6" t="s">
        <v>16</v>
      </c>
      <c r="R9" s="6" t="s">
        <v>15</v>
      </c>
      <c r="S9" s="6" t="s">
        <v>16</v>
      </c>
      <c r="T9" s="6" t="s">
        <v>15</v>
      </c>
      <c r="U9" s="6" t="s">
        <v>16</v>
      </c>
      <c r="V9" s="6" t="s">
        <v>15</v>
      </c>
      <c r="W9" s="6" t="s">
        <v>16</v>
      </c>
      <c r="X9" s="6" t="s">
        <v>15</v>
      </c>
      <c r="Y9" s="6" t="s">
        <v>16</v>
      </c>
      <c r="Z9" s="6" t="s">
        <v>15</v>
      </c>
      <c r="AA9" s="6" t="s">
        <v>16</v>
      </c>
      <c r="AB9" s="38"/>
      <c r="AC9" s="39"/>
    </row>
    <row r="10" spans="1:29" s="5" customFormat="1" ht="18" customHeight="1">
      <c r="A10" s="7">
        <v>1</v>
      </c>
      <c r="B10" s="8">
        <v>59</v>
      </c>
      <c r="C10" s="9" t="s">
        <v>89</v>
      </c>
      <c r="D10" s="9" t="s">
        <v>34</v>
      </c>
      <c r="E10" s="9" t="s">
        <v>19</v>
      </c>
      <c r="F10" s="10" t="s">
        <v>61</v>
      </c>
      <c r="G10" s="10" t="s">
        <v>20</v>
      </c>
      <c r="H10" s="12">
        <v>1</v>
      </c>
      <c r="I10" s="12">
        <v>50</v>
      </c>
      <c r="J10" s="12">
        <v>1</v>
      </c>
      <c r="K10" s="12">
        <v>50</v>
      </c>
      <c r="L10" s="12"/>
      <c r="M10" s="12"/>
      <c r="N10" s="12"/>
      <c r="O10" s="12"/>
      <c r="P10" s="12"/>
      <c r="Q10" s="12"/>
      <c r="R10" s="12"/>
      <c r="S10" s="12"/>
      <c r="T10" s="41"/>
      <c r="U10" s="41"/>
      <c r="V10" s="13"/>
      <c r="W10" s="13"/>
      <c r="X10" s="12">
        <v>2</v>
      </c>
      <c r="Y10" s="6">
        <v>1</v>
      </c>
      <c r="Z10" s="12">
        <v>1</v>
      </c>
      <c r="AA10" s="12">
        <v>20</v>
      </c>
      <c r="AB10" s="24">
        <f>I10+K10+Y10+AA10</f>
        <v>121</v>
      </c>
      <c r="AC10" s="23">
        <v>1</v>
      </c>
    </row>
    <row r="11" spans="1:29" s="5" customFormat="1" ht="18" customHeight="1">
      <c r="A11" s="7">
        <v>2</v>
      </c>
      <c r="B11" s="8">
        <v>2</v>
      </c>
      <c r="C11" s="9" t="s">
        <v>90</v>
      </c>
      <c r="D11" s="9" t="s">
        <v>53</v>
      </c>
      <c r="E11" s="9" t="s">
        <v>19</v>
      </c>
      <c r="F11" s="10" t="s">
        <v>61</v>
      </c>
      <c r="G11" s="10" t="s">
        <v>20</v>
      </c>
      <c r="H11" s="12">
        <v>2</v>
      </c>
      <c r="I11" s="12">
        <v>34</v>
      </c>
      <c r="J11" s="12">
        <v>2</v>
      </c>
      <c r="K11" s="12">
        <v>34</v>
      </c>
      <c r="L11" s="12">
        <v>2</v>
      </c>
      <c r="M11" s="12">
        <v>14</v>
      </c>
      <c r="N11" s="12">
        <v>1</v>
      </c>
      <c r="O11" s="12">
        <v>30</v>
      </c>
      <c r="P11" s="12">
        <v>3</v>
      </c>
      <c r="Q11" s="12">
        <v>1</v>
      </c>
      <c r="R11" s="12" t="s">
        <v>38</v>
      </c>
      <c r="S11" s="12">
        <v>0</v>
      </c>
      <c r="T11" s="41"/>
      <c r="U11" s="41"/>
      <c r="V11" s="13"/>
      <c r="W11" s="13"/>
      <c r="X11" s="12"/>
      <c r="Y11" s="6"/>
      <c r="Z11" s="6"/>
      <c r="AA11" s="6"/>
      <c r="AB11" s="24">
        <f>I11+K11+M11+O11+Q11</f>
        <v>113</v>
      </c>
      <c r="AC11" s="23">
        <v>2</v>
      </c>
    </row>
    <row r="12" spans="1:29" s="5" customFormat="1" ht="18" customHeight="1">
      <c r="A12" s="7">
        <v>3</v>
      </c>
      <c r="B12" s="8">
        <v>22</v>
      </c>
      <c r="C12" s="9" t="s">
        <v>91</v>
      </c>
      <c r="D12" s="9" t="s">
        <v>23</v>
      </c>
      <c r="E12" s="9" t="s">
        <v>94</v>
      </c>
      <c r="F12" s="10" t="s">
        <v>61</v>
      </c>
      <c r="G12" s="10" t="s">
        <v>20</v>
      </c>
      <c r="H12" s="12">
        <v>3</v>
      </c>
      <c r="I12" s="12">
        <v>21</v>
      </c>
      <c r="J12" s="12">
        <v>3</v>
      </c>
      <c r="K12" s="12">
        <v>21</v>
      </c>
      <c r="L12" s="12">
        <v>1</v>
      </c>
      <c r="M12" s="12">
        <v>30</v>
      </c>
      <c r="N12" s="12" t="s">
        <v>38</v>
      </c>
      <c r="O12" s="12">
        <v>0</v>
      </c>
      <c r="P12" s="12"/>
      <c r="Q12" s="12"/>
      <c r="R12" s="12"/>
      <c r="S12" s="12"/>
      <c r="T12" s="41"/>
      <c r="U12" s="41"/>
      <c r="V12" s="13"/>
      <c r="W12" s="13"/>
      <c r="X12" s="12"/>
      <c r="Y12" s="6"/>
      <c r="Z12" s="6"/>
      <c r="AA12" s="6"/>
      <c r="AB12" s="24">
        <f>I12+K12+M12</f>
        <v>72</v>
      </c>
      <c r="AC12" s="23">
        <v>3</v>
      </c>
    </row>
    <row r="13" spans="1:29" s="5" customFormat="1" ht="18" customHeight="1">
      <c r="A13" s="7">
        <v>4</v>
      </c>
      <c r="B13" s="8">
        <v>32</v>
      </c>
      <c r="C13" s="18" t="s">
        <v>31</v>
      </c>
      <c r="D13" s="18" t="s">
        <v>53</v>
      </c>
      <c r="E13" s="18" t="s">
        <v>19</v>
      </c>
      <c r="F13" s="10" t="s">
        <v>61</v>
      </c>
      <c r="G13" s="10" t="s">
        <v>20</v>
      </c>
      <c r="H13" s="12">
        <v>5</v>
      </c>
      <c r="I13" s="12">
        <v>1</v>
      </c>
      <c r="J13" s="12" t="s">
        <v>38</v>
      </c>
      <c r="K13" s="12">
        <v>0</v>
      </c>
      <c r="L13" s="12"/>
      <c r="M13" s="12"/>
      <c r="N13" s="12"/>
      <c r="O13" s="12"/>
      <c r="P13" s="12">
        <v>1</v>
      </c>
      <c r="Q13" s="12">
        <v>30</v>
      </c>
      <c r="R13" s="12">
        <v>1</v>
      </c>
      <c r="S13" s="12">
        <v>40</v>
      </c>
      <c r="T13" s="41"/>
      <c r="U13" s="41"/>
      <c r="V13" s="13"/>
      <c r="W13" s="13"/>
      <c r="X13" s="12"/>
      <c r="Y13" s="6"/>
      <c r="Z13" s="6"/>
      <c r="AA13" s="6"/>
      <c r="AB13" s="24">
        <f>I13+Q13+S13</f>
        <v>71</v>
      </c>
      <c r="AC13" s="23">
        <v>4</v>
      </c>
    </row>
    <row r="14" spans="1:29" s="5" customFormat="1" ht="18" customHeight="1">
      <c r="A14" s="7">
        <v>5</v>
      </c>
      <c r="B14" s="6">
        <v>4</v>
      </c>
      <c r="C14" s="18" t="s">
        <v>133</v>
      </c>
      <c r="D14" s="18" t="s">
        <v>27</v>
      </c>
      <c r="E14" s="18" t="s">
        <v>19</v>
      </c>
      <c r="F14" s="6" t="s">
        <v>61</v>
      </c>
      <c r="G14" s="6" t="s">
        <v>20</v>
      </c>
      <c r="H14" s="20"/>
      <c r="I14" s="20"/>
      <c r="J14" s="40"/>
      <c r="K14" s="40"/>
      <c r="L14" s="40"/>
      <c r="M14" s="40"/>
      <c r="N14" s="40"/>
      <c r="O14" s="40"/>
      <c r="P14" s="12">
        <v>2</v>
      </c>
      <c r="Q14" s="12">
        <v>14</v>
      </c>
      <c r="R14" s="12">
        <v>2</v>
      </c>
      <c r="S14" s="12">
        <v>24</v>
      </c>
      <c r="T14" s="42"/>
      <c r="U14" s="42"/>
      <c r="V14" s="15"/>
      <c r="W14" s="15"/>
      <c r="X14" s="6">
        <v>1</v>
      </c>
      <c r="Y14" s="6">
        <v>20</v>
      </c>
      <c r="Z14" s="6">
        <v>2</v>
      </c>
      <c r="AA14" s="6">
        <v>1</v>
      </c>
      <c r="AB14" s="24">
        <f>Q14+S14+Y14+AA14</f>
        <v>59</v>
      </c>
      <c r="AC14" s="23">
        <v>5</v>
      </c>
    </row>
    <row r="15" spans="1:29" ht="19.5" customHeight="1">
      <c r="A15" s="6">
        <v>6</v>
      </c>
      <c r="B15" s="6">
        <v>4</v>
      </c>
      <c r="C15" s="18" t="s">
        <v>128</v>
      </c>
      <c r="D15" s="18" t="s">
        <v>129</v>
      </c>
      <c r="E15" s="18" t="s">
        <v>19</v>
      </c>
      <c r="F15" s="6" t="s">
        <v>61</v>
      </c>
      <c r="G15" s="6" t="s">
        <v>20</v>
      </c>
      <c r="H15" s="6"/>
      <c r="I15" s="6"/>
      <c r="J15" s="12"/>
      <c r="K15" s="12"/>
      <c r="L15" s="12">
        <v>3</v>
      </c>
      <c r="M15" s="12">
        <v>1</v>
      </c>
      <c r="N15" s="12">
        <v>2</v>
      </c>
      <c r="O15" s="12">
        <v>14</v>
      </c>
      <c r="P15" s="12"/>
      <c r="Q15" s="12"/>
      <c r="R15" s="12"/>
      <c r="S15" s="12"/>
      <c r="T15" s="42"/>
      <c r="U15" s="42"/>
      <c r="V15" s="15"/>
      <c r="W15" s="15"/>
      <c r="X15" s="6"/>
      <c r="Y15" s="6"/>
      <c r="Z15" s="6"/>
      <c r="AA15" s="6"/>
      <c r="AB15" s="24">
        <f>M15+O15</f>
        <v>15</v>
      </c>
      <c r="AC15" s="23">
        <v>6</v>
      </c>
    </row>
    <row r="16" spans="1:29" ht="18" customHeight="1">
      <c r="A16" s="6">
        <v>7</v>
      </c>
      <c r="B16" s="8">
        <v>21</v>
      </c>
      <c r="C16" s="9" t="s">
        <v>92</v>
      </c>
      <c r="D16" s="9" t="s">
        <v>93</v>
      </c>
      <c r="E16" s="9" t="s">
        <v>95</v>
      </c>
      <c r="F16" s="10" t="s">
        <v>61</v>
      </c>
      <c r="G16" s="10" t="s">
        <v>20</v>
      </c>
      <c r="H16" s="12">
        <v>4</v>
      </c>
      <c r="I16" s="12">
        <v>10</v>
      </c>
      <c r="J16" s="12" t="s">
        <v>38</v>
      </c>
      <c r="K16" s="12">
        <v>0</v>
      </c>
      <c r="L16" s="12" t="s">
        <v>38</v>
      </c>
      <c r="M16" s="12">
        <v>0</v>
      </c>
      <c r="N16" s="12">
        <v>3</v>
      </c>
      <c r="O16" s="12">
        <v>1</v>
      </c>
      <c r="P16" s="12"/>
      <c r="Q16" s="12"/>
      <c r="R16" s="12"/>
      <c r="S16" s="12"/>
      <c r="T16" s="41"/>
      <c r="U16" s="41"/>
      <c r="V16" s="13"/>
      <c r="W16" s="13"/>
      <c r="X16" s="12"/>
      <c r="Y16" s="6"/>
      <c r="Z16" s="6"/>
      <c r="AA16" s="6"/>
      <c r="AB16" s="24">
        <f>I16+O16</f>
        <v>11</v>
      </c>
      <c r="AC16" s="23">
        <v>7</v>
      </c>
    </row>
    <row r="17" spans="1:29" ht="18" customHeight="1">
      <c r="A17" s="6">
        <v>8</v>
      </c>
      <c r="B17" s="6">
        <v>64</v>
      </c>
      <c r="C17" s="18" t="s">
        <v>147</v>
      </c>
      <c r="D17" s="18" t="s">
        <v>134</v>
      </c>
      <c r="E17" s="18" t="s">
        <v>19</v>
      </c>
      <c r="F17" s="6" t="s">
        <v>61</v>
      </c>
      <c r="G17" s="6" t="s">
        <v>20</v>
      </c>
      <c r="H17" s="20"/>
      <c r="I17" s="20"/>
      <c r="J17" s="40"/>
      <c r="K17" s="40"/>
      <c r="L17" s="40"/>
      <c r="M17" s="40"/>
      <c r="N17" s="40"/>
      <c r="O17" s="40"/>
      <c r="P17" s="12" t="s">
        <v>38</v>
      </c>
      <c r="Q17" s="12">
        <v>0</v>
      </c>
      <c r="R17" s="12">
        <v>3</v>
      </c>
      <c r="S17" s="12">
        <v>11</v>
      </c>
      <c r="T17" s="42"/>
      <c r="U17" s="42"/>
      <c r="V17" s="15"/>
      <c r="W17" s="15"/>
      <c r="X17" s="6"/>
      <c r="Y17" s="6"/>
      <c r="Z17" s="6"/>
      <c r="AA17" s="6"/>
      <c r="AB17" s="24">
        <v>11</v>
      </c>
      <c r="AC17" s="23">
        <v>8</v>
      </c>
    </row>
    <row r="18" spans="1:29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29">
      <c r="A19" s="37" t="s">
        <v>43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29">
      <c r="A20" s="37" t="s">
        <v>46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29">
      <c r="A21" s="37" t="s">
        <v>47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29">
      <c r="A22" s="37" t="s">
        <v>44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29" ht="10.5" customHeight="1">
      <c r="A23" s="37" t="s">
        <v>45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</sheetData>
  <mergeCells count="37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K7"/>
    <mergeCell ref="L7:O7"/>
    <mergeCell ref="T7:W7"/>
    <mergeCell ref="X7:AA7"/>
    <mergeCell ref="AB7:AB9"/>
    <mergeCell ref="AC7:AC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S7"/>
    <mergeCell ref="A21:O21"/>
    <mergeCell ref="A22:O22"/>
    <mergeCell ref="A23:O23"/>
    <mergeCell ref="A18:O18"/>
    <mergeCell ref="A19:O19"/>
    <mergeCell ref="A20:O2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5"/>
  <sheetViews>
    <sheetView topLeftCell="A4" workbookViewId="0">
      <selection activeCell="X19" sqref="P12:X19"/>
    </sheetView>
  </sheetViews>
  <sheetFormatPr defaultColWidth="11.5703125" defaultRowHeight="12.75"/>
  <cols>
    <col min="1" max="1" width="5" style="11" customWidth="1"/>
    <col min="2" max="2" width="5.140625" style="3" customWidth="1"/>
    <col min="3" max="3" width="10.85546875" style="3" customWidth="1"/>
    <col min="4" max="4" width="9.7109375" style="3" customWidth="1"/>
    <col min="5" max="5" width="13.42578125" style="3" customWidth="1"/>
    <col min="6" max="6" width="7.42578125" style="11" customWidth="1"/>
    <col min="7" max="7" width="11.42578125" style="11" customWidth="1"/>
    <col min="8" max="8" width="3.7109375" style="11" customWidth="1"/>
    <col min="9" max="27" width="3.7109375" style="3" customWidth="1"/>
    <col min="28" max="28" width="5.7109375" style="3" customWidth="1"/>
    <col min="29" max="29" width="10.85546875" style="3" customWidth="1"/>
    <col min="30" max="31" width="3.7109375" style="3" customWidth="1"/>
    <col min="32" max="32" width="5.5703125" style="3" customWidth="1"/>
    <col min="33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9" ht="17.25" customHeight="1">
      <c r="A1" s="1"/>
      <c r="B1" s="2"/>
      <c r="C1" s="33" t="s">
        <v>0</v>
      </c>
      <c r="D1" s="33"/>
      <c r="E1" s="33"/>
      <c r="F1" s="33"/>
      <c r="G1" s="33"/>
      <c r="H1" s="33"/>
    </row>
    <row r="2" spans="1:29" ht="17.25" customHeight="1">
      <c r="A2" s="1"/>
      <c r="B2" s="2"/>
      <c r="C2" s="33" t="s">
        <v>1</v>
      </c>
      <c r="D2" s="33"/>
      <c r="E2" s="33"/>
      <c r="F2" s="33"/>
      <c r="G2" s="33"/>
      <c r="H2" s="33"/>
    </row>
    <row r="3" spans="1:29" ht="17.25" customHeight="1">
      <c r="A3" s="1"/>
      <c r="B3" s="2"/>
      <c r="C3" s="33" t="s">
        <v>2</v>
      </c>
      <c r="D3" s="33"/>
      <c r="E3" s="33"/>
      <c r="F3" s="33"/>
      <c r="G3" s="33"/>
      <c r="H3" s="33"/>
    </row>
    <row r="4" spans="1:29" ht="20.25" customHeight="1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23.1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9" ht="23.1" customHeight="1">
      <c r="A6" s="26" t="s">
        <v>96</v>
      </c>
      <c r="B6" s="26"/>
      <c r="C6" s="26"/>
      <c r="D6" s="26"/>
      <c r="E6" s="26"/>
      <c r="F6" s="26"/>
      <c r="G6" s="26"/>
      <c r="H6" s="4"/>
      <c r="Q6" s="27" t="s">
        <v>4</v>
      </c>
      <c r="R6" s="27"/>
      <c r="S6" s="27"/>
      <c r="T6" s="27"/>
      <c r="U6" s="27"/>
    </row>
    <row r="7" spans="1:29" s="5" customFormat="1" ht="23.25" customHeight="1">
      <c r="A7" s="28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29" t="s">
        <v>10</v>
      </c>
      <c r="G7" s="29" t="s">
        <v>11</v>
      </c>
      <c r="H7" s="32" t="s">
        <v>49</v>
      </c>
      <c r="I7" s="32"/>
      <c r="J7" s="32"/>
      <c r="K7" s="32"/>
      <c r="L7" s="32" t="s">
        <v>119</v>
      </c>
      <c r="M7" s="32"/>
      <c r="N7" s="32"/>
      <c r="O7" s="32"/>
      <c r="P7" s="32" t="s">
        <v>120</v>
      </c>
      <c r="Q7" s="32"/>
      <c r="R7" s="32"/>
      <c r="S7" s="32"/>
      <c r="T7" s="32" t="s">
        <v>121</v>
      </c>
      <c r="U7" s="32"/>
      <c r="V7" s="32"/>
      <c r="W7" s="32"/>
      <c r="X7" s="32" t="s">
        <v>122</v>
      </c>
      <c r="Y7" s="32"/>
      <c r="Z7" s="32"/>
      <c r="AA7" s="32"/>
      <c r="AB7" s="38" t="s">
        <v>12</v>
      </c>
      <c r="AC7" s="39" t="s">
        <v>59</v>
      </c>
    </row>
    <row r="8" spans="1:29" s="5" customFormat="1" ht="15.75" customHeight="1">
      <c r="A8" s="28"/>
      <c r="B8" s="28"/>
      <c r="C8" s="28"/>
      <c r="D8" s="28"/>
      <c r="E8" s="30"/>
      <c r="F8" s="30"/>
      <c r="G8" s="30"/>
      <c r="H8" s="36" t="s">
        <v>13</v>
      </c>
      <c r="I8" s="36"/>
      <c r="J8" s="36" t="s">
        <v>14</v>
      </c>
      <c r="K8" s="36"/>
      <c r="L8" s="36" t="s">
        <v>13</v>
      </c>
      <c r="M8" s="36"/>
      <c r="N8" s="36" t="s">
        <v>14</v>
      </c>
      <c r="O8" s="36"/>
      <c r="P8" s="36" t="s">
        <v>13</v>
      </c>
      <c r="Q8" s="36"/>
      <c r="R8" s="36" t="s">
        <v>14</v>
      </c>
      <c r="S8" s="36"/>
      <c r="T8" s="36" t="s">
        <v>13</v>
      </c>
      <c r="U8" s="36"/>
      <c r="V8" s="36" t="s">
        <v>14</v>
      </c>
      <c r="W8" s="36"/>
      <c r="X8" s="36" t="s">
        <v>13</v>
      </c>
      <c r="Y8" s="36"/>
      <c r="Z8" s="36" t="s">
        <v>14</v>
      </c>
      <c r="AA8" s="36"/>
      <c r="AB8" s="38"/>
      <c r="AC8" s="39"/>
    </row>
    <row r="9" spans="1:29" s="5" customFormat="1" ht="18" customHeight="1">
      <c r="A9" s="28"/>
      <c r="B9" s="28"/>
      <c r="C9" s="28"/>
      <c r="D9" s="28"/>
      <c r="E9" s="31"/>
      <c r="F9" s="31"/>
      <c r="G9" s="31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  <c r="N9" s="6" t="s">
        <v>15</v>
      </c>
      <c r="O9" s="6" t="s">
        <v>16</v>
      </c>
      <c r="P9" s="6" t="s">
        <v>15</v>
      </c>
      <c r="Q9" s="6" t="s">
        <v>16</v>
      </c>
      <c r="R9" s="6" t="s">
        <v>15</v>
      </c>
      <c r="S9" s="6" t="s">
        <v>16</v>
      </c>
      <c r="T9" s="6" t="s">
        <v>15</v>
      </c>
      <c r="U9" s="6" t="s">
        <v>16</v>
      </c>
      <c r="V9" s="6" t="s">
        <v>15</v>
      </c>
      <c r="W9" s="6" t="s">
        <v>16</v>
      </c>
      <c r="X9" s="6" t="s">
        <v>15</v>
      </c>
      <c r="Y9" s="6" t="s">
        <v>16</v>
      </c>
      <c r="Z9" s="6" t="s">
        <v>15</v>
      </c>
      <c r="AA9" s="6" t="s">
        <v>16</v>
      </c>
      <c r="AB9" s="38"/>
      <c r="AC9" s="39"/>
    </row>
    <row r="10" spans="1:29" s="5" customFormat="1" ht="18" customHeight="1">
      <c r="A10" s="7">
        <v>1</v>
      </c>
      <c r="B10" s="8">
        <v>21</v>
      </c>
      <c r="C10" s="9" t="s">
        <v>97</v>
      </c>
      <c r="D10" s="9" t="s">
        <v>22</v>
      </c>
      <c r="E10" s="9" t="s">
        <v>19</v>
      </c>
      <c r="F10" s="10" t="s">
        <v>75</v>
      </c>
      <c r="G10" s="10" t="s">
        <v>58</v>
      </c>
      <c r="H10" s="12">
        <v>2</v>
      </c>
      <c r="I10" s="12">
        <v>43</v>
      </c>
      <c r="J10" s="12">
        <v>1</v>
      </c>
      <c r="K10" s="12">
        <v>60</v>
      </c>
      <c r="L10" s="12"/>
      <c r="M10" s="12"/>
      <c r="N10" s="12"/>
      <c r="O10" s="12"/>
      <c r="P10" s="12">
        <v>1</v>
      </c>
      <c r="Q10" s="12">
        <v>30</v>
      </c>
      <c r="R10" s="12">
        <v>1</v>
      </c>
      <c r="S10" s="12">
        <v>20</v>
      </c>
      <c r="T10" s="6">
        <v>6</v>
      </c>
      <c r="U10" s="6">
        <v>9</v>
      </c>
      <c r="V10" s="6">
        <v>1</v>
      </c>
      <c r="W10" s="6">
        <v>70</v>
      </c>
      <c r="X10" s="12">
        <v>1</v>
      </c>
      <c r="Y10" s="6">
        <v>60</v>
      </c>
      <c r="Z10" s="12">
        <v>1</v>
      </c>
      <c r="AA10" s="12">
        <v>60</v>
      </c>
      <c r="AB10" s="25">
        <f>I10+K10+Q10+S10+U10+W10+Y10+AA10</f>
        <v>352</v>
      </c>
      <c r="AC10" s="23">
        <v>1</v>
      </c>
    </row>
    <row r="11" spans="1:29" s="5" customFormat="1" ht="18" customHeight="1">
      <c r="A11" s="7">
        <v>2</v>
      </c>
      <c r="B11" s="8">
        <v>8</v>
      </c>
      <c r="C11" s="9" t="s">
        <v>101</v>
      </c>
      <c r="D11" s="9" t="s">
        <v>22</v>
      </c>
      <c r="E11" s="9" t="s">
        <v>19</v>
      </c>
      <c r="F11" s="10" t="s">
        <v>75</v>
      </c>
      <c r="G11" s="10" t="s">
        <v>58</v>
      </c>
      <c r="H11" s="12">
        <v>3</v>
      </c>
      <c r="I11" s="12">
        <v>30</v>
      </c>
      <c r="J11" s="12">
        <v>6</v>
      </c>
      <c r="K11" s="12">
        <v>1</v>
      </c>
      <c r="L11" s="12">
        <v>2</v>
      </c>
      <c r="M11" s="12">
        <v>14</v>
      </c>
      <c r="N11" s="12">
        <v>2</v>
      </c>
      <c r="O11" s="12">
        <v>14</v>
      </c>
      <c r="P11" s="12"/>
      <c r="Q11" s="12"/>
      <c r="R11" s="12"/>
      <c r="S11" s="12"/>
      <c r="T11" s="6">
        <v>1</v>
      </c>
      <c r="U11" s="6">
        <v>70</v>
      </c>
      <c r="V11" s="6">
        <v>2</v>
      </c>
      <c r="W11" s="6">
        <v>53</v>
      </c>
      <c r="X11" s="12"/>
      <c r="Y11" s="6"/>
      <c r="Z11" s="6"/>
      <c r="AA11" s="6"/>
      <c r="AB11" s="25">
        <f>I11+K11+M11+O11+U11+W11</f>
        <v>182</v>
      </c>
      <c r="AC11" s="23">
        <v>2</v>
      </c>
    </row>
    <row r="12" spans="1:29" ht="19.5" customHeight="1">
      <c r="A12" s="7">
        <v>3</v>
      </c>
      <c r="B12" s="8">
        <v>27</v>
      </c>
      <c r="C12" s="9" t="s">
        <v>98</v>
      </c>
      <c r="D12" s="9" t="s">
        <v>33</v>
      </c>
      <c r="E12" s="9" t="s">
        <v>19</v>
      </c>
      <c r="F12" s="10" t="s">
        <v>75</v>
      </c>
      <c r="G12" s="10" t="s">
        <v>58</v>
      </c>
      <c r="H12" s="12">
        <v>1</v>
      </c>
      <c r="I12" s="12">
        <v>60</v>
      </c>
      <c r="J12" s="12">
        <v>2</v>
      </c>
      <c r="K12" s="12">
        <v>43</v>
      </c>
      <c r="L12" s="12"/>
      <c r="M12" s="12"/>
      <c r="N12" s="12"/>
      <c r="O12" s="12"/>
      <c r="P12" s="12"/>
      <c r="Q12" s="12"/>
      <c r="R12" s="12"/>
      <c r="S12" s="12"/>
      <c r="T12" s="12">
        <v>2</v>
      </c>
      <c r="U12" s="12">
        <v>53</v>
      </c>
      <c r="V12" s="12">
        <v>5</v>
      </c>
      <c r="W12" s="12">
        <v>18</v>
      </c>
      <c r="X12" s="12"/>
      <c r="Y12" s="6"/>
      <c r="Z12" s="6"/>
      <c r="AA12" s="6"/>
      <c r="AB12" s="25">
        <f>I12+K12+U12+W12</f>
        <v>174</v>
      </c>
      <c r="AC12" s="23">
        <v>3</v>
      </c>
    </row>
    <row r="13" spans="1:29" ht="18" customHeight="1">
      <c r="A13" s="7">
        <v>4</v>
      </c>
      <c r="B13" s="8">
        <v>81</v>
      </c>
      <c r="C13" s="9" t="s">
        <v>102</v>
      </c>
      <c r="D13" s="9" t="s">
        <v>103</v>
      </c>
      <c r="E13" s="9" t="s">
        <v>19</v>
      </c>
      <c r="F13" s="10" t="s">
        <v>75</v>
      </c>
      <c r="G13" s="10" t="s">
        <v>58</v>
      </c>
      <c r="H13" s="12">
        <v>5</v>
      </c>
      <c r="I13" s="12">
        <v>10</v>
      </c>
      <c r="J13" s="12">
        <v>4</v>
      </c>
      <c r="K13" s="12">
        <v>19</v>
      </c>
      <c r="L13" s="12"/>
      <c r="M13" s="12"/>
      <c r="N13" s="12"/>
      <c r="O13" s="12"/>
      <c r="P13" s="12">
        <v>3</v>
      </c>
      <c r="Q13" s="12">
        <v>1</v>
      </c>
      <c r="R13" s="12" t="s">
        <v>38</v>
      </c>
      <c r="S13" s="12">
        <v>0</v>
      </c>
      <c r="T13" s="12">
        <v>3</v>
      </c>
      <c r="U13" s="12">
        <v>39</v>
      </c>
      <c r="V13" s="12">
        <v>4</v>
      </c>
      <c r="W13" s="12">
        <v>28</v>
      </c>
      <c r="X13" s="12">
        <v>3</v>
      </c>
      <c r="Y13" s="6">
        <v>30</v>
      </c>
      <c r="Z13" s="6">
        <v>3</v>
      </c>
      <c r="AA13" s="6">
        <v>30</v>
      </c>
      <c r="AB13" s="25">
        <f>I13+K13+Q13+U13+W13+Y13+AA13</f>
        <v>157</v>
      </c>
      <c r="AC13" s="23">
        <v>4</v>
      </c>
    </row>
    <row r="14" spans="1:29" ht="18" customHeight="1">
      <c r="A14" s="7">
        <v>5</v>
      </c>
      <c r="B14" s="6">
        <v>6</v>
      </c>
      <c r="C14" s="16" t="s">
        <v>25</v>
      </c>
      <c r="D14" s="16" t="s">
        <v>23</v>
      </c>
      <c r="E14" s="16" t="s">
        <v>19</v>
      </c>
      <c r="F14" s="6" t="s">
        <v>75</v>
      </c>
      <c r="G14" s="6" t="s">
        <v>58</v>
      </c>
      <c r="H14" s="6"/>
      <c r="I14" s="6"/>
      <c r="J14" s="6"/>
      <c r="K14" s="6"/>
      <c r="L14" s="6"/>
      <c r="M14" s="6"/>
      <c r="N14" s="6"/>
      <c r="O14" s="6"/>
      <c r="P14" s="12"/>
      <c r="Q14" s="12"/>
      <c r="R14" s="12"/>
      <c r="S14" s="12"/>
      <c r="T14" s="12">
        <v>4</v>
      </c>
      <c r="U14" s="12">
        <v>28</v>
      </c>
      <c r="V14" s="12">
        <v>3</v>
      </c>
      <c r="W14" s="12">
        <v>39</v>
      </c>
      <c r="X14" s="12">
        <v>2</v>
      </c>
      <c r="Y14" s="6">
        <v>43</v>
      </c>
      <c r="Z14" s="6">
        <v>2</v>
      </c>
      <c r="AA14" s="6">
        <v>43</v>
      </c>
      <c r="AB14" s="25">
        <f>U14+W14+Y14+AA14</f>
        <v>153</v>
      </c>
      <c r="AC14" s="23">
        <v>5</v>
      </c>
    </row>
    <row r="15" spans="1:29" ht="18" customHeight="1">
      <c r="A15" s="7">
        <v>6</v>
      </c>
      <c r="B15" s="8">
        <v>23</v>
      </c>
      <c r="C15" s="9" t="s">
        <v>104</v>
      </c>
      <c r="D15" s="9" t="s">
        <v>27</v>
      </c>
      <c r="E15" s="9" t="s">
        <v>105</v>
      </c>
      <c r="F15" s="10" t="s">
        <v>75</v>
      </c>
      <c r="G15" s="10" t="s">
        <v>58</v>
      </c>
      <c r="H15" s="12">
        <v>4</v>
      </c>
      <c r="I15" s="12">
        <v>19</v>
      </c>
      <c r="J15" s="12">
        <v>5</v>
      </c>
      <c r="K15" s="12">
        <v>10</v>
      </c>
      <c r="L15" s="12">
        <v>1</v>
      </c>
      <c r="M15" s="12">
        <v>30</v>
      </c>
      <c r="N15" s="12">
        <v>1</v>
      </c>
      <c r="O15" s="12">
        <v>30</v>
      </c>
      <c r="P15" s="12"/>
      <c r="Q15" s="12"/>
      <c r="R15" s="12"/>
      <c r="S15" s="12"/>
      <c r="T15" s="12"/>
      <c r="U15" s="12"/>
      <c r="V15" s="12"/>
      <c r="W15" s="12"/>
      <c r="X15" s="12"/>
      <c r="Y15" s="6"/>
      <c r="Z15" s="6"/>
      <c r="AA15" s="6"/>
      <c r="AB15" s="25">
        <f>I15+K15+M15+O15</f>
        <v>89</v>
      </c>
      <c r="AC15" s="23">
        <v>6</v>
      </c>
    </row>
    <row r="16" spans="1:29" ht="18" customHeight="1">
      <c r="A16" s="6">
        <v>7</v>
      </c>
      <c r="B16" s="6">
        <v>24</v>
      </c>
      <c r="C16" s="16" t="s">
        <v>138</v>
      </c>
      <c r="D16" s="16" t="s">
        <v>77</v>
      </c>
      <c r="E16" s="16" t="s">
        <v>19</v>
      </c>
      <c r="F16" s="6" t="s">
        <v>75</v>
      </c>
      <c r="G16" s="6" t="s">
        <v>58</v>
      </c>
      <c r="H16" s="6"/>
      <c r="I16" s="6"/>
      <c r="J16" s="6"/>
      <c r="K16" s="6"/>
      <c r="L16" s="6"/>
      <c r="M16" s="6"/>
      <c r="N16" s="6"/>
      <c r="O16" s="6"/>
      <c r="P16" s="12"/>
      <c r="Q16" s="12"/>
      <c r="R16" s="12"/>
      <c r="S16" s="12"/>
      <c r="T16" s="12">
        <v>5</v>
      </c>
      <c r="U16" s="12">
        <v>18</v>
      </c>
      <c r="V16" s="12">
        <v>6</v>
      </c>
      <c r="W16" s="12">
        <v>9</v>
      </c>
      <c r="X16" s="12">
        <v>5</v>
      </c>
      <c r="Y16" s="6">
        <v>10</v>
      </c>
      <c r="Z16" s="6">
        <v>5</v>
      </c>
      <c r="AA16" s="6">
        <v>10</v>
      </c>
      <c r="AB16" s="25">
        <f>U16+W16+Y16+AA16</f>
        <v>47</v>
      </c>
      <c r="AC16" s="23">
        <v>7</v>
      </c>
    </row>
    <row r="17" spans="1:29" ht="18" customHeight="1">
      <c r="A17" s="6">
        <v>8</v>
      </c>
      <c r="B17" s="8">
        <v>99</v>
      </c>
      <c r="C17" s="9" t="s">
        <v>99</v>
      </c>
      <c r="D17" s="9" t="s">
        <v>100</v>
      </c>
      <c r="E17" s="9" t="s">
        <v>19</v>
      </c>
      <c r="F17" s="10" t="s">
        <v>75</v>
      </c>
      <c r="G17" s="10" t="s">
        <v>58</v>
      </c>
      <c r="H17" s="12">
        <v>6</v>
      </c>
      <c r="I17" s="12">
        <v>1</v>
      </c>
      <c r="J17" s="12">
        <v>3</v>
      </c>
      <c r="K17" s="12">
        <v>30</v>
      </c>
      <c r="L17" s="12"/>
      <c r="M17" s="12"/>
      <c r="N17" s="12"/>
      <c r="O17" s="12"/>
      <c r="P17" s="12">
        <v>2</v>
      </c>
      <c r="Q17" s="12">
        <v>14</v>
      </c>
      <c r="R17" s="12">
        <v>2</v>
      </c>
      <c r="S17" s="12">
        <v>1</v>
      </c>
      <c r="T17" s="12"/>
      <c r="U17" s="12"/>
      <c r="V17" s="12"/>
      <c r="W17" s="12"/>
      <c r="X17" s="12"/>
      <c r="Y17" s="6"/>
      <c r="Z17" s="6"/>
      <c r="AA17" s="6"/>
      <c r="AB17" s="25">
        <f>I17+K17+Q17+S17</f>
        <v>46</v>
      </c>
      <c r="AC17" s="23">
        <v>8</v>
      </c>
    </row>
    <row r="18" spans="1:29" ht="18" customHeight="1">
      <c r="A18" s="6">
        <v>9</v>
      </c>
      <c r="B18" s="6">
        <v>32</v>
      </c>
      <c r="C18" s="18" t="s">
        <v>72</v>
      </c>
      <c r="D18" s="18" t="s">
        <v>73</v>
      </c>
      <c r="E18" s="18" t="s">
        <v>19</v>
      </c>
      <c r="F18" s="6" t="s">
        <v>75</v>
      </c>
      <c r="G18" s="6" t="s">
        <v>58</v>
      </c>
      <c r="H18" s="6"/>
      <c r="I18" s="6"/>
      <c r="J18" s="6"/>
      <c r="K18" s="6"/>
      <c r="L18" s="6">
        <v>3</v>
      </c>
      <c r="M18" s="6">
        <v>1</v>
      </c>
      <c r="N18" s="6">
        <v>3</v>
      </c>
      <c r="O18" s="6">
        <v>1</v>
      </c>
      <c r="P18" s="12"/>
      <c r="Q18" s="12"/>
      <c r="R18" s="12"/>
      <c r="S18" s="12"/>
      <c r="T18" s="12"/>
      <c r="U18" s="12"/>
      <c r="V18" s="12"/>
      <c r="W18" s="12"/>
      <c r="X18" s="12">
        <v>6</v>
      </c>
      <c r="Y18" s="6">
        <v>1</v>
      </c>
      <c r="Z18" s="6">
        <v>4</v>
      </c>
      <c r="AA18" s="6">
        <v>19</v>
      </c>
      <c r="AB18" s="25">
        <f>M18+O18+Y18+AA18</f>
        <v>22</v>
      </c>
      <c r="AC18" s="23">
        <v>9</v>
      </c>
    </row>
    <row r="19" spans="1:29" ht="18" customHeight="1">
      <c r="A19" s="6">
        <v>10</v>
      </c>
      <c r="B19" s="6">
        <v>7</v>
      </c>
      <c r="C19" s="16" t="s">
        <v>139</v>
      </c>
      <c r="D19" s="16" t="s">
        <v>140</v>
      </c>
      <c r="E19" s="16" t="s">
        <v>19</v>
      </c>
      <c r="F19" s="6" t="s">
        <v>75</v>
      </c>
      <c r="G19" s="6" t="s">
        <v>58</v>
      </c>
      <c r="H19" s="6"/>
      <c r="I19" s="6"/>
      <c r="J19" s="6"/>
      <c r="K19" s="6"/>
      <c r="L19" s="6"/>
      <c r="M19" s="6"/>
      <c r="N19" s="6"/>
      <c r="O19" s="6"/>
      <c r="P19" s="12"/>
      <c r="Q19" s="12"/>
      <c r="R19" s="12"/>
      <c r="S19" s="12"/>
      <c r="T19" s="12" t="s">
        <v>38</v>
      </c>
      <c r="U19" s="12">
        <v>0</v>
      </c>
      <c r="V19" s="12">
        <v>7</v>
      </c>
      <c r="W19" s="12">
        <v>1</v>
      </c>
      <c r="X19" s="12">
        <v>4</v>
      </c>
      <c r="Y19" s="6">
        <v>19</v>
      </c>
      <c r="Z19" s="6">
        <v>6</v>
      </c>
      <c r="AA19" s="6">
        <v>1</v>
      </c>
      <c r="AB19" s="25">
        <f>W19+Y19+AA19</f>
        <v>21</v>
      </c>
      <c r="AC19" s="23">
        <v>10</v>
      </c>
    </row>
    <row r="20" spans="1:29" ht="12.75" customHeight="1"/>
    <row r="21" spans="1:29">
      <c r="A21" s="37" t="s">
        <v>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29">
      <c r="A22" s="37" t="s">
        <v>46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29">
      <c r="A23" s="37" t="s">
        <v>47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29">
      <c r="A24" s="37" t="s">
        <v>44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29">
      <c r="A25" s="37" t="s">
        <v>45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</sheetData>
  <mergeCells count="36">
    <mergeCell ref="F7:F9"/>
    <mergeCell ref="C1:H1"/>
    <mergeCell ref="C2:H2"/>
    <mergeCell ref="C3:H3"/>
    <mergeCell ref="A4:V4"/>
    <mergeCell ref="A5:V5"/>
    <mergeCell ref="Q6:U6"/>
    <mergeCell ref="A6:G6"/>
    <mergeCell ref="A7:A9"/>
    <mergeCell ref="B7:B9"/>
    <mergeCell ref="C7:C9"/>
    <mergeCell ref="D7:D9"/>
    <mergeCell ref="E7:E9"/>
    <mergeCell ref="G7:G9"/>
    <mergeCell ref="H7:K7"/>
    <mergeCell ref="L7:O7"/>
    <mergeCell ref="T7:W7"/>
    <mergeCell ref="X7:AA7"/>
    <mergeCell ref="AB7:AB9"/>
    <mergeCell ref="AC7:AC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S7"/>
    <mergeCell ref="A21:O21"/>
    <mergeCell ref="A22:O22"/>
    <mergeCell ref="A23:O23"/>
    <mergeCell ref="A24:O24"/>
    <mergeCell ref="A25:O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33"/>
  <sheetViews>
    <sheetView topLeftCell="A7" zoomScale="90" zoomScaleNormal="90" workbookViewId="0">
      <selection activeCell="AA27" sqref="H11:AA27"/>
    </sheetView>
  </sheetViews>
  <sheetFormatPr defaultColWidth="11.5703125" defaultRowHeight="12.75"/>
  <cols>
    <col min="1" max="1" width="5" style="11" customWidth="1"/>
    <col min="2" max="2" width="5.140625" style="3" customWidth="1"/>
    <col min="3" max="3" width="12.42578125" style="3" customWidth="1"/>
    <col min="4" max="4" width="10.28515625" style="3" customWidth="1"/>
    <col min="5" max="5" width="14.42578125" style="3" customWidth="1"/>
    <col min="6" max="6" width="10.42578125" style="11" customWidth="1"/>
    <col min="7" max="7" width="6" style="11" customWidth="1"/>
    <col min="8" max="8" width="3.7109375" style="11" customWidth="1"/>
    <col min="9" max="20" width="3.7109375" style="3" customWidth="1"/>
    <col min="21" max="21" width="4.7109375" style="3" customWidth="1"/>
    <col min="22" max="22" width="3.5703125" style="3" customWidth="1"/>
    <col min="23" max="23" width="3.7109375" style="3" customWidth="1"/>
    <col min="24" max="27" width="3.5703125" style="3" customWidth="1"/>
    <col min="28" max="28" width="6.5703125" style="3" customWidth="1"/>
    <col min="29" max="29" width="11" style="3" customWidth="1"/>
    <col min="30" max="31" width="3.5703125" style="3" customWidth="1"/>
    <col min="32" max="32" width="5.5703125" style="3" customWidth="1"/>
    <col min="33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9" ht="17.25" customHeight="1">
      <c r="A1" s="1"/>
      <c r="B1" s="2"/>
      <c r="C1" s="33" t="s">
        <v>0</v>
      </c>
      <c r="D1" s="33"/>
      <c r="E1" s="33"/>
      <c r="F1" s="33"/>
      <c r="G1" s="33"/>
      <c r="H1" s="33"/>
    </row>
    <row r="2" spans="1:29" ht="17.25" customHeight="1">
      <c r="A2" s="1"/>
      <c r="B2" s="2"/>
      <c r="C2" s="33" t="s">
        <v>1</v>
      </c>
      <c r="D2" s="33"/>
      <c r="E2" s="33"/>
      <c r="F2" s="33"/>
      <c r="G2" s="33"/>
      <c r="H2" s="33"/>
    </row>
    <row r="3" spans="1:29" ht="17.25" customHeight="1">
      <c r="A3" s="1"/>
      <c r="B3" s="2"/>
      <c r="C3" s="33" t="s">
        <v>2</v>
      </c>
      <c r="D3" s="33"/>
      <c r="E3" s="33"/>
      <c r="F3" s="33"/>
      <c r="G3" s="33"/>
      <c r="H3" s="33"/>
    </row>
    <row r="4" spans="1:29" ht="20.25" customHeight="1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9" ht="23.1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9" ht="23.1" customHeight="1">
      <c r="A6" s="26" t="s">
        <v>106</v>
      </c>
      <c r="B6" s="26"/>
      <c r="C6" s="26"/>
      <c r="D6" s="26"/>
      <c r="E6" s="26"/>
      <c r="F6" s="4"/>
      <c r="G6" s="4"/>
      <c r="H6" s="4"/>
      <c r="Q6" s="27" t="s">
        <v>4</v>
      </c>
      <c r="R6" s="27"/>
      <c r="S6" s="27"/>
      <c r="T6" s="27"/>
      <c r="U6" s="27"/>
    </row>
    <row r="7" spans="1:29" s="5" customFormat="1" ht="23.25" customHeight="1">
      <c r="A7" s="28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29" t="s">
        <v>10</v>
      </c>
      <c r="G7" s="29" t="s">
        <v>11</v>
      </c>
      <c r="H7" s="32" t="s">
        <v>49</v>
      </c>
      <c r="I7" s="32"/>
      <c r="J7" s="32"/>
      <c r="K7" s="32"/>
      <c r="L7" s="32" t="s">
        <v>119</v>
      </c>
      <c r="M7" s="32"/>
      <c r="N7" s="32"/>
      <c r="O7" s="32"/>
      <c r="P7" s="32" t="s">
        <v>120</v>
      </c>
      <c r="Q7" s="32"/>
      <c r="R7" s="32"/>
      <c r="S7" s="32"/>
      <c r="T7" s="32" t="s">
        <v>121</v>
      </c>
      <c r="U7" s="32"/>
      <c r="V7" s="32"/>
      <c r="W7" s="32"/>
      <c r="X7" s="32" t="s">
        <v>122</v>
      </c>
      <c r="Y7" s="32"/>
      <c r="Z7" s="32"/>
      <c r="AA7" s="32"/>
      <c r="AB7" s="38" t="s">
        <v>12</v>
      </c>
      <c r="AC7" s="39" t="s">
        <v>59</v>
      </c>
    </row>
    <row r="8" spans="1:29" s="5" customFormat="1" ht="15.75" customHeight="1">
      <c r="A8" s="28"/>
      <c r="B8" s="28"/>
      <c r="C8" s="28"/>
      <c r="D8" s="28"/>
      <c r="E8" s="30"/>
      <c r="F8" s="30"/>
      <c r="G8" s="30"/>
      <c r="H8" s="36" t="s">
        <v>13</v>
      </c>
      <c r="I8" s="36"/>
      <c r="J8" s="36" t="s">
        <v>14</v>
      </c>
      <c r="K8" s="36"/>
      <c r="L8" s="36" t="s">
        <v>13</v>
      </c>
      <c r="M8" s="36"/>
      <c r="N8" s="36" t="s">
        <v>14</v>
      </c>
      <c r="O8" s="36"/>
      <c r="P8" s="36" t="s">
        <v>13</v>
      </c>
      <c r="Q8" s="36"/>
      <c r="R8" s="36" t="s">
        <v>14</v>
      </c>
      <c r="S8" s="36"/>
      <c r="T8" s="36" t="s">
        <v>13</v>
      </c>
      <c r="U8" s="36"/>
      <c r="V8" s="36" t="s">
        <v>14</v>
      </c>
      <c r="W8" s="36"/>
      <c r="X8" s="36" t="s">
        <v>13</v>
      </c>
      <c r="Y8" s="36"/>
      <c r="Z8" s="36" t="s">
        <v>14</v>
      </c>
      <c r="AA8" s="36"/>
      <c r="AB8" s="38"/>
      <c r="AC8" s="39"/>
    </row>
    <row r="9" spans="1:29" s="5" customFormat="1" ht="18" customHeight="1">
      <c r="A9" s="28"/>
      <c r="B9" s="28"/>
      <c r="C9" s="28"/>
      <c r="D9" s="28"/>
      <c r="E9" s="31"/>
      <c r="F9" s="31"/>
      <c r="G9" s="31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  <c r="N9" s="6" t="s">
        <v>15</v>
      </c>
      <c r="O9" s="6" t="s">
        <v>16</v>
      </c>
      <c r="P9" s="6" t="s">
        <v>15</v>
      </c>
      <c r="Q9" s="6" t="s">
        <v>16</v>
      </c>
      <c r="R9" s="6" t="s">
        <v>15</v>
      </c>
      <c r="S9" s="6" t="s">
        <v>16</v>
      </c>
      <c r="T9" s="6" t="s">
        <v>15</v>
      </c>
      <c r="U9" s="6" t="s">
        <v>16</v>
      </c>
      <c r="V9" s="6" t="s">
        <v>15</v>
      </c>
      <c r="W9" s="6" t="s">
        <v>16</v>
      </c>
      <c r="X9" s="6" t="s">
        <v>15</v>
      </c>
      <c r="Y9" s="6" t="s">
        <v>16</v>
      </c>
      <c r="Z9" s="6" t="s">
        <v>15</v>
      </c>
      <c r="AA9" s="6" t="s">
        <v>16</v>
      </c>
      <c r="AB9" s="38"/>
      <c r="AC9" s="39"/>
    </row>
    <row r="10" spans="1:29" s="5" customFormat="1" ht="18" customHeight="1">
      <c r="A10" s="7">
        <v>1</v>
      </c>
      <c r="B10" s="8">
        <v>72</v>
      </c>
      <c r="C10" s="9" t="s">
        <v>108</v>
      </c>
      <c r="D10" s="9" t="s">
        <v>109</v>
      </c>
      <c r="E10" s="9" t="s">
        <v>19</v>
      </c>
      <c r="F10" s="17" t="s">
        <v>75</v>
      </c>
      <c r="G10" s="10" t="s">
        <v>58</v>
      </c>
      <c r="H10" s="12">
        <v>1</v>
      </c>
      <c r="I10" s="12">
        <v>90</v>
      </c>
      <c r="J10" s="12">
        <v>2</v>
      </c>
      <c r="K10" s="12">
        <v>72</v>
      </c>
      <c r="L10" s="12">
        <v>6</v>
      </c>
      <c r="M10" s="12">
        <v>34</v>
      </c>
      <c r="N10" s="12">
        <v>6</v>
      </c>
      <c r="O10" s="12">
        <v>34</v>
      </c>
      <c r="P10" s="12">
        <v>3</v>
      </c>
      <c r="Q10" s="12">
        <v>66</v>
      </c>
      <c r="R10" s="12">
        <v>3</v>
      </c>
      <c r="S10" s="12">
        <v>66</v>
      </c>
      <c r="T10" s="6">
        <v>2</v>
      </c>
      <c r="U10" s="6">
        <v>83</v>
      </c>
      <c r="V10" s="6">
        <v>1</v>
      </c>
      <c r="W10" s="6">
        <v>100</v>
      </c>
      <c r="X10" s="12">
        <v>1</v>
      </c>
      <c r="Y10" s="6">
        <v>100</v>
      </c>
      <c r="Z10" s="12">
        <v>1</v>
      </c>
      <c r="AA10" s="12">
        <v>100</v>
      </c>
      <c r="AB10" s="24">
        <f>I10+K10+M10+O10+Q10+S10+U10+W10+Y10+AA10</f>
        <v>745</v>
      </c>
      <c r="AC10" s="23">
        <v>1</v>
      </c>
    </row>
    <row r="11" spans="1:29" s="5" customFormat="1" ht="18" customHeight="1">
      <c r="A11" s="7">
        <v>2</v>
      </c>
      <c r="B11" s="8">
        <v>15</v>
      </c>
      <c r="C11" s="9" t="s">
        <v>40</v>
      </c>
      <c r="D11" s="9" t="s">
        <v>103</v>
      </c>
      <c r="E11" s="9" t="s">
        <v>19</v>
      </c>
      <c r="F11" s="17" t="s">
        <v>75</v>
      </c>
      <c r="G11" s="10" t="s">
        <v>58</v>
      </c>
      <c r="H11" s="12">
        <v>4</v>
      </c>
      <c r="I11" s="12">
        <v>46</v>
      </c>
      <c r="J11" s="12">
        <v>1</v>
      </c>
      <c r="K11" s="12">
        <v>90</v>
      </c>
      <c r="L11" s="12">
        <v>3</v>
      </c>
      <c r="M11" s="12">
        <v>66</v>
      </c>
      <c r="N11" s="12">
        <v>1</v>
      </c>
      <c r="O11" s="12">
        <v>100</v>
      </c>
      <c r="P11" s="12">
        <v>1</v>
      </c>
      <c r="Q11" s="12">
        <v>100</v>
      </c>
      <c r="R11" s="12">
        <v>1</v>
      </c>
      <c r="S11" s="12">
        <v>100</v>
      </c>
      <c r="T11" s="12"/>
      <c r="U11" s="12"/>
      <c r="V11" s="12"/>
      <c r="W11" s="12"/>
      <c r="X11" s="12">
        <v>3</v>
      </c>
      <c r="Y11" s="12">
        <v>66</v>
      </c>
      <c r="Z11" s="12">
        <v>3</v>
      </c>
      <c r="AA11" s="12">
        <v>66</v>
      </c>
      <c r="AB11" s="24">
        <f>I11+K11+M11+O11+Q11+S11+Y11+AA11</f>
        <v>634</v>
      </c>
      <c r="AC11" s="23">
        <v>2</v>
      </c>
    </row>
    <row r="12" spans="1:29" s="5" customFormat="1" ht="18" customHeight="1">
      <c r="A12" s="7">
        <v>3</v>
      </c>
      <c r="B12" s="8">
        <v>44</v>
      </c>
      <c r="C12" s="9" t="s">
        <v>110</v>
      </c>
      <c r="D12" s="9" t="s">
        <v>111</v>
      </c>
      <c r="E12" s="9" t="s">
        <v>19</v>
      </c>
      <c r="F12" s="17" t="s">
        <v>75</v>
      </c>
      <c r="G12" s="10" t="s">
        <v>58</v>
      </c>
      <c r="H12" s="12">
        <v>2</v>
      </c>
      <c r="I12" s="12">
        <v>72</v>
      </c>
      <c r="J12" s="12">
        <v>3</v>
      </c>
      <c r="K12" s="12">
        <v>57</v>
      </c>
      <c r="L12" s="12">
        <v>5</v>
      </c>
      <c r="M12" s="12">
        <v>43</v>
      </c>
      <c r="N12" s="12">
        <v>3</v>
      </c>
      <c r="O12" s="12">
        <v>66</v>
      </c>
      <c r="P12" s="12">
        <v>4</v>
      </c>
      <c r="Q12" s="12">
        <v>54</v>
      </c>
      <c r="R12" s="12">
        <v>2</v>
      </c>
      <c r="S12" s="12">
        <v>81</v>
      </c>
      <c r="T12" s="12">
        <v>9</v>
      </c>
      <c r="U12" s="12">
        <v>20</v>
      </c>
      <c r="V12" s="12">
        <v>5</v>
      </c>
      <c r="W12" s="12">
        <v>50</v>
      </c>
      <c r="X12" s="12">
        <v>8</v>
      </c>
      <c r="Y12" s="12">
        <v>16</v>
      </c>
      <c r="Z12" s="12">
        <v>5</v>
      </c>
      <c r="AA12" s="12">
        <v>43</v>
      </c>
      <c r="AB12" s="24">
        <f>I12+K12+M12+O12+Q12+S12+U12+W12+Y12+AA12</f>
        <v>502</v>
      </c>
      <c r="AC12" s="23">
        <v>3</v>
      </c>
    </row>
    <row r="13" spans="1:29" s="5" customFormat="1" ht="18" customHeight="1">
      <c r="A13" s="7">
        <v>4</v>
      </c>
      <c r="B13" s="8">
        <v>20</v>
      </c>
      <c r="C13" s="9" t="s">
        <v>114</v>
      </c>
      <c r="D13" s="9" t="s">
        <v>115</v>
      </c>
      <c r="E13" s="9" t="s">
        <v>19</v>
      </c>
      <c r="F13" s="10" t="s">
        <v>75</v>
      </c>
      <c r="G13" s="10" t="s">
        <v>58</v>
      </c>
      <c r="H13" s="12">
        <v>3</v>
      </c>
      <c r="I13" s="12">
        <v>57</v>
      </c>
      <c r="J13" s="12" t="s">
        <v>38</v>
      </c>
      <c r="K13" s="12">
        <v>0</v>
      </c>
      <c r="L13" s="12">
        <v>1</v>
      </c>
      <c r="M13" s="12">
        <v>100</v>
      </c>
      <c r="N13" s="12">
        <v>2</v>
      </c>
      <c r="O13" s="12">
        <v>81</v>
      </c>
      <c r="P13" s="12">
        <v>2</v>
      </c>
      <c r="Q13" s="12">
        <v>81</v>
      </c>
      <c r="R13" s="12">
        <v>4</v>
      </c>
      <c r="S13" s="12">
        <v>54</v>
      </c>
      <c r="T13" s="12" t="s">
        <v>38</v>
      </c>
      <c r="U13" s="12">
        <v>0</v>
      </c>
      <c r="V13" s="12" t="s">
        <v>38</v>
      </c>
      <c r="W13" s="12">
        <v>0</v>
      </c>
      <c r="X13" s="12" t="s">
        <v>38</v>
      </c>
      <c r="Y13" s="12">
        <v>0</v>
      </c>
      <c r="Z13" s="12">
        <v>2</v>
      </c>
      <c r="AA13" s="12">
        <v>81</v>
      </c>
      <c r="AB13" s="24">
        <f>I13+M13+O13+Q13+S13+AA13</f>
        <v>454</v>
      </c>
      <c r="AC13" s="23">
        <v>4</v>
      </c>
    </row>
    <row r="14" spans="1:29" s="5" customFormat="1" ht="18" customHeight="1">
      <c r="A14" s="7">
        <v>5</v>
      </c>
      <c r="B14" s="6">
        <v>17</v>
      </c>
      <c r="C14" s="18" t="s">
        <v>131</v>
      </c>
      <c r="D14" s="18" t="s">
        <v>115</v>
      </c>
      <c r="E14" s="18" t="s">
        <v>19</v>
      </c>
      <c r="F14" s="6" t="s">
        <v>75</v>
      </c>
      <c r="G14" s="6" t="s">
        <v>58</v>
      </c>
      <c r="H14" s="12"/>
      <c r="I14" s="12"/>
      <c r="J14" s="12"/>
      <c r="K14" s="12"/>
      <c r="L14" s="12">
        <v>4</v>
      </c>
      <c r="M14" s="12">
        <v>54</v>
      </c>
      <c r="N14" s="12">
        <v>5</v>
      </c>
      <c r="O14" s="12">
        <v>43</v>
      </c>
      <c r="P14" s="12">
        <v>5</v>
      </c>
      <c r="Q14" s="12">
        <v>43</v>
      </c>
      <c r="R14" s="12">
        <v>5</v>
      </c>
      <c r="S14" s="12">
        <v>43</v>
      </c>
      <c r="T14" s="12">
        <v>4</v>
      </c>
      <c r="U14" s="12">
        <v>60</v>
      </c>
      <c r="V14" s="12">
        <v>4</v>
      </c>
      <c r="W14" s="12">
        <v>60</v>
      </c>
      <c r="X14" s="12">
        <v>4</v>
      </c>
      <c r="Y14" s="12">
        <v>54</v>
      </c>
      <c r="Z14" s="12">
        <v>4</v>
      </c>
      <c r="AA14" s="12">
        <v>54</v>
      </c>
      <c r="AB14" s="24">
        <f>M14+O14+Q14+S14+U14+W14+Y14+AA14</f>
        <v>411</v>
      </c>
      <c r="AC14" s="23">
        <v>5</v>
      </c>
    </row>
    <row r="15" spans="1:29" s="5" customFormat="1" ht="18" customHeight="1">
      <c r="A15" s="7">
        <v>6</v>
      </c>
      <c r="B15" s="6">
        <v>16</v>
      </c>
      <c r="C15" s="18" t="s">
        <v>130</v>
      </c>
      <c r="D15" s="18" t="s">
        <v>53</v>
      </c>
      <c r="E15" s="18" t="s">
        <v>19</v>
      </c>
      <c r="F15" s="6" t="s">
        <v>75</v>
      </c>
      <c r="G15" s="6" t="s">
        <v>58</v>
      </c>
      <c r="H15" s="12"/>
      <c r="I15" s="12"/>
      <c r="J15" s="12"/>
      <c r="K15" s="12"/>
      <c r="L15" s="12">
        <v>2</v>
      </c>
      <c r="M15" s="12">
        <v>81</v>
      </c>
      <c r="N15" s="12">
        <v>4</v>
      </c>
      <c r="O15" s="12">
        <v>54</v>
      </c>
      <c r="P15" s="12"/>
      <c r="Q15" s="12"/>
      <c r="R15" s="12"/>
      <c r="S15" s="12"/>
      <c r="T15" s="12">
        <v>3</v>
      </c>
      <c r="U15" s="12">
        <v>71</v>
      </c>
      <c r="V15" s="12">
        <v>3</v>
      </c>
      <c r="W15" s="12">
        <v>71</v>
      </c>
      <c r="X15" s="12">
        <v>5</v>
      </c>
      <c r="Y15" s="12">
        <v>43</v>
      </c>
      <c r="Z15" s="12">
        <v>6</v>
      </c>
      <c r="AA15" s="12">
        <v>34</v>
      </c>
      <c r="AB15" s="24">
        <f>M15+O15+U15+W15+Y15+AA15</f>
        <v>354</v>
      </c>
      <c r="AC15" s="23">
        <v>6</v>
      </c>
    </row>
    <row r="16" spans="1:29" s="5" customFormat="1" ht="18" customHeight="1">
      <c r="A16" s="6">
        <v>7</v>
      </c>
      <c r="B16" s="6">
        <v>13</v>
      </c>
      <c r="C16" s="18" t="s">
        <v>17</v>
      </c>
      <c r="D16" s="18" t="s">
        <v>18</v>
      </c>
      <c r="E16" s="18" t="s">
        <v>19</v>
      </c>
      <c r="F16" s="6" t="s">
        <v>75</v>
      </c>
      <c r="G16" s="6" t="s">
        <v>58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>
        <v>1</v>
      </c>
      <c r="U16" s="12">
        <v>100</v>
      </c>
      <c r="V16" s="12">
        <v>2</v>
      </c>
      <c r="W16" s="12">
        <v>83</v>
      </c>
      <c r="X16" s="12">
        <v>2</v>
      </c>
      <c r="Y16" s="12">
        <v>81</v>
      </c>
      <c r="Z16" s="12">
        <v>10</v>
      </c>
      <c r="AA16" s="12">
        <v>1</v>
      </c>
      <c r="AB16" s="24">
        <f>U16+W16+Y16+AA16</f>
        <v>265</v>
      </c>
      <c r="AC16" s="23">
        <v>7</v>
      </c>
    </row>
    <row r="17" spans="1:29" s="5" customFormat="1" ht="18" customHeight="1">
      <c r="A17" s="6">
        <v>8</v>
      </c>
      <c r="B17" s="8">
        <v>84</v>
      </c>
      <c r="C17" s="9" t="s">
        <v>113</v>
      </c>
      <c r="D17" s="9" t="s">
        <v>26</v>
      </c>
      <c r="E17" s="9" t="s">
        <v>19</v>
      </c>
      <c r="F17" s="10" t="s">
        <v>75</v>
      </c>
      <c r="G17" s="10" t="s">
        <v>58</v>
      </c>
      <c r="H17" s="12">
        <v>5</v>
      </c>
      <c r="I17" s="12">
        <v>35</v>
      </c>
      <c r="J17" s="12">
        <v>5</v>
      </c>
      <c r="K17" s="12">
        <v>35</v>
      </c>
      <c r="L17" s="12">
        <v>9</v>
      </c>
      <c r="M17" s="12">
        <v>8</v>
      </c>
      <c r="N17" s="12">
        <v>9</v>
      </c>
      <c r="O17" s="12">
        <v>8</v>
      </c>
      <c r="P17" s="12"/>
      <c r="Q17" s="12"/>
      <c r="R17" s="12"/>
      <c r="S17" s="12"/>
      <c r="T17" s="12">
        <v>5</v>
      </c>
      <c r="U17" s="12">
        <v>50</v>
      </c>
      <c r="V17" s="12">
        <v>6</v>
      </c>
      <c r="W17" s="12">
        <v>42</v>
      </c>
      <c r="X17" s="12">
        <v>9</v>
      </c>
      <c r="Y17" s="12">
        <v>8</v>
      </c>
      <c r="Z17" s="12">
        <v>7</v>
      </c>
      <c r="AA17" s="12">
        <v>25</v>
      </c>
      <c r="AB17" s="24">
        <f>I17+K17+M17+O17+U17+W17+Y17+AA17</f>
        <v>211</v>
      </c>
      <c r="AC17" s="23">
        <v>8</v>
      </c>
    </row>
    <row r="18" spans="1:29" s="5" customFormat="1" ht="18" customHeight="1">
      <c r="A18" s="6">
        <v>9</v>
      </c>
      <c r="B18" s="6">
        <v>1</v>
      </c>
      <c r="C18" s="18" t="s">
        <v>135</v>
      </c>
      <c r="D18" s="18" t="s">
        <v>136</v>
      </c>
      <c r="E18" s="18" t="s">
        <v>19</v>
      </c>
      <c r="F18" s="6" t="s">
        <v>75</v>
      </c>
      <c r="G18" s="6" t="s">
        <v>58</v>
      </c>
      <c r="H18" s="12"/>
      <c r="I18" s="12"/>
      <c r="J18" s="12"/>
      <c r="K18" s="12"/>
      <c r="L18" s="12"/>
      <c r="M18" s="12"/>
      <c r="N18" s="12"/>
      <c r="O18" s="12"/>
      <c r="P18" s="12">
        <v>9</v>
      </c>
      <c r="Q18" s="12">
        <v>8</v>
      </c>
      <c r="R18" s="12">
        <v>10</v>
      </c>
      <c r="S18" s="12">
        <v>1</v>
      </c>
      <c r="T18" s="12">
        <v>6</v>
      </c>
      <c r="U18" s="12">
        <v>42</v>
      </c>
      <c r="V18" s="12">
        <v>7</v>
      </c>
      <c r="W18" s="12">
        <v>34</v>
      </c>
      <c r="X18" s="12">
        <v>6</v>
      </c>
      <c r="Y18" s="12">
        <v>34</v>
      </c>
      <c r="Z18" s="12">
        <v>8</v>
      </c>
      <c r="AA18" s="12">
        <v>16</v>
      </c>
      <c r="AB18" s="24">
        <f>Q18+S18+U18+W18+Y18+AA18</f>
        <v>135</v>
      </c>
      <c r="AC18" s="23">
        <v>9</v>
      </c>
    </row>
    <row r="19" spans="1:29" s="5" customFormat="1" ht="18" customHeight="1">
      <c r="A19" s="6">
        <v>10</v>
      </c>
      <c r="B19" s="8">
        <v>28</v>
      </c>
      <c r="C19" s="9" t="s">
        <v>112</v>
      </c>
      <c r="D19" s="9" t="s">
        <v>27</v>
      </c>
      <c r="E19" s="9" t="s">
        <v>19</v>
      </c>
      <c r="F19" s="10" t="s">
        <v>75</v>
      </c>
      <c r="G19" s="10" t="s">
        <v>58</v>
      </c>
      <c r="H19" s="12">
        <v>6</v>
      </c>
      <c r="I19" s="12">
        <v>25</v>
      </c>
      <c r="J19" s="12">
        <v>4</v>
      </c>
      <c r="K19" s="12">
        <v>46</v>
      </c>
      <c r="L19" s="12"/>
      <c r="M19" s="12"/>
      <c r="N19" s="12"/>
      <c r="O19" s="12"/>
      <c r="P19" s="12">
        <v>6</v>
      </c>
      <c r="Q19" s="12">
        <v>34</v>
      </c>
      <c r="R19" s="12">
        <v>8</v>
      </c>
      <c r="S19" s="12">
        <v>16</v>
      </c>
      <c r="T19" s="12" t="s">
        <v>38</v>
      </c>
      <c r="U19" s="12">
        <v>0</v>
      </c>
      <c r="V19" s="12">
        <v>11</v>
      </c>
      <c r="W19" s="12">
        <v>7</v>
      </c>
      <c r="X19" s="12"/>
      <c r="Y19" s="12"/>
      <c r="Z19" s="12"/>
      <c r="AA19" s="12"/>
      <c r="AB19" s="24">
        <f>I19+K19+Q19+S19+W19</f>
        <v>128</v>
      </c>
      <c r="AC19" s="23">
        <v>10</v>
      </c>
    </row>
    <row r="20" spans="1:29" ht="18.75" customHeight="1">
      <c r="A20" s="6">
        <v>11</v>
      </c>
      <c r="B20" s="6">
        <v>1</v>
      </c>
      <c r="C20" s="18" t="s">
        <v>132</v>
      </c>
      <c r="D20" s="18" t="s">
        <v>21</v>
      </c>
      <c r="E20" s="18" t="s">
        <v>19</v>
      </c>
      <c r="F20" s="6" t="s">
        <v>75</v>
      </c>
      <c r="G20" s="6" t="s">
        <v>58</v>
      </c>
      <c r="H20" s="12"/>
      <c r="I20" s="12"/>
      <c r="J20" s="12"/>
      <c r="K20" s="12"/>
      <c r="L20" s="12">
        <v>8</v>
      </c>
      <c r="M20" s="12">
        <v>16</v>
      </c>
      <c r="N20" s="12">
        <v>7</v>
      </c>
      <c r="O20" s="12">
        <v>25</v>
      </c>
      <c r="P20" s="12">
        <v>7</v>
      </c>
      <c r="Q20" s="12">
        <v>25</v>
      </c>
      <c r="R20" s="12">
        <v>7</v>
      </c>
      <c r="S20" s="12">
        <v>25</v>
      </c>
      <c r="T20" s="12">
        <v>8</v>
      </c>
      <c r="U20" s="12">
        <v>27</v>
      </c>
      <c r="V20" s="12" t="s">
        <v>38</v>
      </c>
      <c r="W20" s="12">
        <v>0</v>
      </c>
      <c r="X20" s="12"/>
      <c r="Y20" s="12"/>
      <c r="Z20" s="12"/>
      <c r="AA20" s="12"/>
      <c r="AB20" s="24">
        <f>M20+O20+Q20+S20+U20</f>
        <v>118</v>
      </c>
      <c r="AC20" s="23">
        <v>11</v>
      </c>
    </row>
    <row r="21" spans="1:29" ht="18.75" customHeight="1">
      <c r="A21" s="6">
        <v>12</v>
      </c>
      <c r="B21" s="6">
        <v>33</v>
      </c>
      <c r="C21" s="18" t="s">
        <v>116</v>
      </c>
      <c r="D21" s="18" t="s">
        <v>27</v>
      </c>
      <c r="E21" s="18" t="s">
        <v>107</v>
      </c>
      <c r="F21" s="6" t="s">
        <v>75</v>
      </c>
      <c r="G21" s="6" t="s">
        <v>58</v>
      </c>
      <c r="H21" s="12">
        <v>8</v>
      </c>
      <c r="I21" s="12">
        <v>9</v>
      </c>
      <c r="J21" s="12">
        <v>6</v>
      </c>
      <c r="K21" s="12">
        <v>25</v>
      </c>
      <c r="L21" s="12">
        <v>10</v>
      </c>
      <c r="M21" s="12">
        <v>1</v>
      </c>
      <c r="N21" s="12">
        <v>10</v>
      </c>
      <c r="O21" s="12">
        <v>1</v>
      </c>
      <c r="P21" s="12" t="s">
        <v>38</v>
      </c>
      <c r="Q21" s="12">
        <v>0</v>
      </c>
      <c r="R21" s="12">
        <v>9</v>
      </c>
      <c r="S21" s="12">
        <v>8</v>
      </c>
      <c r="T21" s="12">
        <v>10</v>
      </c>
      <c r="U21" s="12">
        <v>13</v>
      </c>
      <c r="V21" s="12">
        <v>8</v>
      </c>
      <c r="W21" s="12">
        <v>27</v>
      </c>
      <c r="X21" s="12"/>
      <c r="Y21" s="12"/>
      <c r="Z21" s="12"/>
      <c r="AA21" s="12"/>
      <c r="AB21" s="24">
        <f>I21+K21+M21+O21+S21+U21+W21</f>
        <v>84</v>
      </c>
      <c r="AC21" s="23">
        <v>12</v>
      </c>
    </row>
    <row r="22" spans="1:29" ht="18" customHeight="1">
      <c r="A22" s="6">
        <v>13</v>
      </c>
      <c r="B22" s="6">
        <v>3</v>
      </c>
      <c r="C22" s="18" t="s">
        <v>35</v>
      </c>
      <c r="D22" s="18" t="s">
        <v>36</v>
      </c>
      <c r="E22" s="18" t="s">
        <v>19</v>
      </c>
      <c r="F22" s="6" t="s">
        <v>75</v>
      </c>
      <c r="G22" s="6" t="s">
        <v>58</v>
      </c>
      <c r="H22" s="12"/>
      <c r="I22" s="12"/>
      <c r="J22" s="12"/>
      <c r="K22" s="12"/>
      <c r="L22" s="12">
        <v>7</v>
      </c>
      <c r="M22" s="12">
        <v>25</v>
      </c>
      <c r="N22" s="12">
        <v>8</v>
      </c>
      <c r="O22" s="12">
        <v>16</v>
      </c>
      <c r="P22" s="12"/>
      <c r="Q22" s="12"/>
      <c r="R22" s="12"/>
      <c r="S22" s="12"/>
      <c r="T22" s="12"/>
      <c r="U22" s="12"/>
      <c r="V22" s="12"/>
      <c r="W22" s="12"/>
      <c r="X22" s="12">
        <v>7</v>
      </c>
      <c r="Y22" s="12">
        <v>25</v>
      </c>
      <c r="Z22" s="12">
        <v>9</v>
      </c>
      <c r="AA22" s="12">
        <v>8</v>
      </c>
      <c r="AB22" s="24">
        <f>M22+O22+Y22+AA22</f>
        <v>74</v>
      </c>
      <c r="AC22" s="23">
        <v>13</v>
      </c>
    </row>
    <row r="23" spans="1:29" ht="18" customHeight="1">
      <c r="A23" s="14">
        <v>14</v>
      </c>
      <c r="B23" s="6">
        <v>32</v>
      </c>
      <c r="C23" s="18" t="s">
        <v>141</v>
      </c>
      <c r="D23" s="18" t="s">
        <v>37</v>
      </c>
      <c r="E23" s="18" t="s">
        <v>105</v>
      </c>
      <c r="F23" s="6" t="s">
        <v>75</v>
      </c>
      <c r="G23" s="6" t="s">
        <v>58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>
        <v>7</v>
      </c>
      <c r="U23" s="12">
        <v>34</v>
      </c>
      <c r="V23" s="12">
        <v>9</v>
      </c>
      <c r="W23" s="12">
        <v>20</v>
      </c>
      <c r="X23" s="12"/>
      <c r="Y23" s="12"/>
      <c r="Z23" s="12"/>
      <c r="AA23" s="12"/>
      <c r="AB23" s="24">
        <f>U23+W23</f>
        <v>54</v>
      </c>
      <c r="AC23" s="23">
        <v>14</v>
      </c>
    </row>
    <row r="24" spans="1:29" ht="18" customHeight="1">
      <c r="A24" s="14">
        <v>15</v>
      </c>
      <c r="B24" s="6">
        <v>9</v>
      </c>
      <c r="C24" s="18" t="s">
        <v>42</v>
      </c>
      <c r="D24" s="18" t="s">
        <v>34</v>
      </c>
      <c r="E24" s="18" t="s">
        <v>19</v>
      </c>
      <c r="F24" s="6" t="s">
        <v>75</v>
      </c>
      <c r="G24" s="6" t="s">
        <v>58</v>
      </c>
      <c r="H24" s="12"/>
      <c r="I24" s="12"/>
      <c r="J24" s="12"/>
      <c r="K24" s="12"/>
      <c r="L24" s="12"/>
      <c r="M24" s="12"/>
      <c r="N24" s="12"/>
      <c r="O24" s="12"/>
      <c r="P24" s="12">
        <v>8</v>
      </c>
      <c r="Q24" s="12">
        <v>16</v>
      </c>
      <c r="R24" s="12">
        <v>6</v>
      </c>
      <c r="S24" s="12">
        <v>34</v>
      </c>
      <c r="T24" s="12"/>
      <c r="U24" s="12"/>
      <c r="V24" s="12"/>
      <c r="W24" s="12"/>
      <c r="X24" s="12"/>
      <c r="Y24" s="12"/>
      <c r="Z24" s="12"/>
      <c r="AA24" s="12"/>
      <c r="AB24" s="24">
        <f>Q24+S24</f>
        <v>50</v>
      </c>
      <c r="AC24" s="23">
        <v>15</v>
      </c>
    </row>
    <row r="25" spans="1:29" ht="18" customHeight="1">
      <c r="A25" s="6">
        <v>16</v>
      </c>
      <c r="B25" s="6">
        <v>43</v>
      </c>
      <c r="C25" s="18" t="s">
        <v>117</v>
      </c>
      <c r="D25" s="18" t="s">
        <v>29</v>
      </c>
      <c r="E25" s="18" t="s">
        <v>19</v>
      </c>
      <c r="F25" s="6" t="s">
        <v>75</v>
      </c>
      <c r="G25" s="6" t="s">
        <v>58</v>
      </c>
      <c r="H25" s="12">
        <v>7</v>
      </c>
      <c r="I25" s="12">
        <v>17</v>
      </c>
      <c r="J25" s="12">
        <v>8</v>
      </c>
      <c r="K25" s="12">
        <v>9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4">
        <f>I25+K25</f>
        <v>26</v>
      </c>
      <c r="AC25" s="23">
        <v>16</v>
      </c>
    </row>
    <row r="26" spans="1:29" ht="18.75" customHeight="1">
      <c r="A26" s="6">
        <v>17</v>
      </c>
      <c r="B26" s="6">
        <v>7</v>
      </c>
      <c r="C26" s="18" t="s">
        <v>118</v>
      </c>
      <c r="D26" s="18" t="s">
        <v>21</v>
      </c>
      <c r="E26" s="18" t="s">
        <v>19</v>
      </c>
      <c r="F26" s="6" t="s">
        <v>75</v>
      </c>
      <c r="G26" s="6" t="s">
        <v>58</v>
      </c>
      <c r="H26" s="12" t="s">
        <v>38</v>
      </c>
      <c r="I26" s="12">
        <v>0</v>
      </c>
      <c r="J26" s="12">
        <v>7</v>
      </c>
      <c r="K26" s="12">
        <v>17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4">
        <v>17</v>
      </c>
      <c r="AC26" s="23">
        <v>17</v>
      </c>
    </row>
    <row r="27" spans="1:29" ht="18.75" customHeight="1">
      <c r="A27" s="6">
        <v>18</v>
      </c>
      <c r="B27" s="6">
        <v>77</v>
      </c>
      <c r="C27" s="18" t="s">
        <v>145</v>
      </c>
      <c r="D27" s="18" t="s">
        <v>146</v>
      </c>
      <c r="E27" s="18" t="s">
        <v>19</v>
      </c>
      <c r="F27" s="6" t="s">
        <v>75</v>
      </c>
      <c r="G27" s="6" t="s">
        <v>58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38</v>
      </c>
      <c r="U27" s="12">
        <v>0</v>
      </c>
      <c r="V27" s="12">
        <v>10</v>
      </c>
      <c r="W27" s="12">
        <v>13</v>
      </c>
      <c r="X27" s="12"/>
      <c r="Y27" s="12"/>
      <c r="Z27" s="12"/>
      <c r="AA27" s="12"/>
      <c r="AB27" s="24">
        <v>13</v>
      </c>
      <c r="AC27" s="23">
        <v>18</v>
      </c>
    </row>
    <row r="28" spans="1:29">
      <c r="C28" s="21"/>
      <c r="D28" s="21"/>
    </row>
    <row r="29" spans="1:29">
      <c r="A29" s="37" t="s">
        <v>43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29">
      <c r="A30" s="37" t="s">
        <v>46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29" ht="14.25" customHeight="1">
      <c r="A31" s="37" t="s">
        <v>47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29">
      <c r="A32" s="37" t="s">
        <v>44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>
      <c r="A33" s="37" t="s">
        <v>45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</sheetData>
  <mergeCells count="36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K7"/>
    <mergeCell ref="L7:O7"/>
    <mergeCell ref="T7:W7"/>
    <mergeCell ref="X7:AA7"/>
    <mergeCell ref="AB7:AB9"/>
    <mergeCell ref="AC7:AC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P7:S7"/>
    <mergeCell ref="A29:O29"/>
    <mergeCell ref="A30:O30"/>
    <mergeCell ref="A31:O31"/>
    <mergeCell ref="A32:O32"/>
    <mergeCell ref="A33:O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РММикро</vt:lpstr>
      <vt:lpstr>Ракет 85</vt:lpstr>
      <vt:lpstr>РМ Мини</vt:lpstr>
      <vt:lpstr>Ракет 120</vt:lpstr>
      <vt:lpstr>РМю</vt:lpstr>
      <vt:lpstr>РМ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2015-10-20T08:16:30Z</dcterms:modified>
</cp:coreProperties>
</file>